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Documents/AER Procurement/"/>
    </mc:Choice>
  </mc:AlternateContent>
  <xr:revisionPtr revIDLastSave="0" documentId="13_ncr:1_{23D0392A-1A43-404A-9595-D5A7A39E54E3}" xr6:coauthVersionLast="47" xr6:coauthVersionMax="47" xr10:uidLastSave="{00000000-0000-0000-0000-000000000000}"/>
  <bookViews>
    <workbookView xWindow="0" yWindow="500" windowWidth="35840" windowHeight="20380" xr2:uid="{00000000-000D-0000-FFFF-FFFF00000000}"/>
  </bookViews>
  <sheets>
    <sheet name="all data" sheetId="1" r:id="rId1"/>
    <sheet name="Figure A1" sheetId="2" r:id="rId2"/>
    <sheet name="Figure A4" sheetId="3" r:id="rId3"/>
  </sheets>
  <definedNames>
    <definedName name="_xlnm._FilterDatabase" localSheetId="0" hidden="1">'all data'!$A$1:$BO$188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3" l="1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F41" i="3"/>
  <c r="D41" i="3"/>
  <c r="D40" i="3"/>
  <c r="D39" i="3"/>
  <c r="D38" i="3"/>
  <c r="D37" i="3"/>
  <c r="D36" i="3"/>
  <c r="D35" i="3"/>
  <c r="D34" i="3"/>
  <c r="F33" i="3"/>
  <c r="D33" i="3"/>
  <c r="D32" i="3"/>
  <c r="D31" i="3"/>
  <c r="D30" i="3"/>
  <c r="F29" i="3"/>
  <c r="D29" i="3"/>
  <c r="D28" i="3"/>
  <c r="D27" i="3"/>
  <c r="D26" i="3"/>
  <c r="D25" i="3"/>
  <c r="D24" i="3"/>
  <c r="D23" i="3"/>
  <c r="F22" i="3"/>
  <c r="D22" i="3"/>
  <c r="D21" i="3"/>
  <c r="D20" i="3"/>
  <c r="D19" i="3"/>
  <c r="D18" i="3"/>
  <c r="D17" i="3"/>
  <c r="D16" i="3"/>
  <c r="F15" i="3"/>
  <c r="D15" i="3"/>
  <c r="D14" i="3"/>
  <c r="D13" i="3"/>
  <c r="D12" i="3"/>
  <c r="I11" i="3"/>
  <c r="D11" i="3"/>
  <c r="I10" i="3"/>
  <c r="D10" i="3"/>
  <c r="I9" i="3"/>
  <c r="D9" i="3"/>
  <c r="I8" i="3"/>
  <c r="F8" i="3"/>
  <c r="D8" i="3"/>
  <c r="I7" i="3"/>
  <c r="D7" i="3"/>
  <c r="I6" i="3"/>
  <c r="D6" i="3"/>
  <c r="I5" i="3"/>
  <c r="D5" i="3"/>
  <c r="I4" i="3"/>
  <c r="D4" i="3"/>
  <c r="I3" i="3"/>
  <c r="D3" i="3"/>
  <c r="I2" i="3"/>
  <c r="E2" i="3"/>
  <c r="D2" i="3"/>
  <c r="F2" i="2"/>
  <c r="F7" i="2" l="1"/>
  <c r="F6" i="2"/>
  <c r="F5" i="2"/>
  <c r="F4" i="2"/>
  <c r="F3" i="2"/>
</calcChain>
</file>

<file path=xl/sharedStrings.xml><?xml version="1.0" encoding="utf-8"?>
<sst xmlns="http://schemas.openxmlformats.org/spreadsheetml/2006/main" count="10784" uniqueCount="627">
  <si>
    <t>Economy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</si>
  <si>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</si>
  <si>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</si>
  <si>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</si>
  <si>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</si>
  <si>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</si>
  <si>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</si>
  <si>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</si>
  <si>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</si>
  <si>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</si>
  <si>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</si>
  <si>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</si>
  <si>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</si>
  <si>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</si>
  <si>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</si>
  <si>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</si>
  <si>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</si>
  <si>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</si>
  <si>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</si>
  <si>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</si>
  <si>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</si>
  <si>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</si>
  <si>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</si>
  <si>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</si>
  <si>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</si>
  <si>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</si>
  <si>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</si>
  <si>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</si>
  <si>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</si>
  <si>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</si>
  <si>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</si>
  <si>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</si>
  <si>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</si>
  <si>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</si>
  <si>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</si>
  <si>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</si>
  <si>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</si>
  <si>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</si>
  <si>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</si>
  <si>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</si>
  <si>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</si>
  <si>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</si>
  <si>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</si>
  <si>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</si>
  <si>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</si>
  <si>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</si>
  <si>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</si>
  <si>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</si>
  <si>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</si>
  <si>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</si>
  <si>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</si>
  <si>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</si>
  <si>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</si>
  <si>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</si>
  <si>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</si>
  <si>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</si>
  <si>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</si>
  <si>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</si>
  <si>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</si>
  <si>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</si>
  <si>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</si>
  <si>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</si>
  <si>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</si>
  <si>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</si>
  <si>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</si>
  <si>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</si>
  <si>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</si>
  <si>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</si>
  <si>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</si>
  <si>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</si>
  <si>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</si>
  <si>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</si>
  <si>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</si>
  <si>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</si>
  <si>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</si>
  <si>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</si>
  <si>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</si>
  <si>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</si>
  <si>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</si>
  <si>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</si>
  <si>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</si>
  <si>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</si>
  <si>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</si>
  <si>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</si>
  <si>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</si>
  <si>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</si>
  <si>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</si>
  <si>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</si>
  <si>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</si>
  <si>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</si>
  <si>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</si>
  <si>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</si>
  <si>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</si>
  <si>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</si>
  <si>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</si>
  <si>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</si>
  <si>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</si>
  <si>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Liechtenstein</t>
  </si>
  <si>
    <t>Lithuania</t>
  </si>
  <si>
    <t>Luxembourg</t>
  </si>
  <si>
    <t>Madagascar</t>
  </si>
  <si>
    <t>Malawi</t>
  </si>
  <si>
    <t>Malaysia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</si>
  <si>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</si>
  <si>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</si>
  <si>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</si>
  <si>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</si>
  <si>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</si>
  <si>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</si>
  <si>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</si>
  <si>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</si>
  <si>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</si>
  <si>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</si>
  <si>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</si>
  <si>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</si>
  <si>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</si>
  <si>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</si>
  <si>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</si>
  <si>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</si>
  <si>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</si>
  <si>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</si>
  <si>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</si>
  <si>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</si>
  <si>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</si>
  <si>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</si>
  <si>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</si>
  <si>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</si>
  <si>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</si>
  <si>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</si>
  <si>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</si>
  <si>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</si>
  <si>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</si>
  <si>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</si>
  <si>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</si>
  <si>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</si>
  <si>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(U.S.)</t>
  </si>
  <si>
    <t>Qatar</t>
  </si>
  <si>
    <t>Romania</t>
  </si>
  <si>
    <t>Russian Federation</t>
  </si>
  <si>
    <t>Rwanda</t>
  </si>
  <si>
    <t>Samoa</t>
  </si>
  <si>
    <t>San Marino</t>
  </si>
  <si>
    <t>São Tomé and Príncipe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</si>
  <si>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</si>
  <si>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</si>
  <si>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</si>
  <si>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</si>
  <si>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</si>
  <si>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</si>
  <si>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</si>
  <si>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</si>
  <si>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</si>
  <si>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</si>
  <si>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</si>
  <si>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</si>
  <si>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</si>
  <si>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</si>
  <si>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</si>
  <si>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</si>
  <si>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</si>
  <si>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</si>
  <si>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</si>
  <si>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</si>
  <si>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</si>
  <si>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</si>
  <si>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</si>
  <si>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</si>
  <si>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</si>
  <si>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</si>
  <si>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</si>
  <si>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</si>
  <si>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</si>
  <si>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</si>
  <si>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</si>
  <si>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</si>
  <si>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</si>
  <si>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</si>
  <si>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</si>
  <si>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</si>
  <si>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</si>
  <si>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</si>
  <si>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</si>
  <si>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</si>
  <si>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</si>
  <si>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</si>
  <si>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</si>
  <si>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</si>
  <si>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</si>
  <si>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countrycode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</si>
  <si>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</si>
  <si>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</si>
  <si>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</si>
  <si>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</si>
  <si>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</si>
  <si>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</si>
  <si>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</si>
  <si>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</si>
  <si>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</si>
  <si>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</si>
  <si>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</si>
  <si>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</si>
  <si>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</si>
  <si>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</si>
  <si>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</si>
  <si>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</si>
  <si>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</si>
  <si>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</si>
  <si>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</si>
  <si>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</si>
  <si>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</si>
  <si>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</si>
  <si>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</si>
  <si>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</si>
  <si>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</si>
  <si>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</si>
  <si>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</si>
  <si>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</si>
  <si>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</si>
  <si>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</si>
  <si>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</si>
  <si>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</si>
  <si>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</si>
  <si>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</si>
  <si>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</si>
  <si>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</si>
  <si>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</si>
  <si>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</si>
  <si>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</si>
  <si>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</si>
  <si>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</si>
  <si>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</si>
  <si>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</si>
  <si>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</si>
  <si>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</si>
  <si>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</si>
  <si>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</si>
  <si>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</si>
  <si>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</si>
  <si>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</si>
  <si>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</si>
  <si>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</si>
  <si>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</si>
  <si>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</si>
  <si>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</si>
  <si>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</si>
  <si>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</si>
  <si>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</si>
  <si>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</si>
  <si>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</si>
  <si>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</si>
  <si>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</si>
  <si>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</si>
  <si>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</si>
  <si>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</si>
  <si>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</si>
  <si>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</si>
  <si>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</si>
  <si>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</si>
  <si>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</si>
  <si>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</si>
  <si>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</si>
  <si>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</si>
  <si>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</si>
  <si>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</si>
  <si>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</si>
  <si>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</si>
  <si>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</si>
  <si>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</si>
  <si>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</si>
  <si>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</si>
  <si>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</si>
  <si>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</si>
  <si>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</si>
  <si>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</si>
  <si>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</si>
  <si>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</si>
  <si>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</si>
  <si>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</si>
  <si>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</si>
  <si>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</si>
  <si>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</si>
  <si>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</si>
  <si>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</si>
  <si>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</si>
  <si>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</si>
  <si>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LIE</t>
  </si>
  <si>
    <t>LTU</t>
  </si>
  <si>
    <t>LUX</t>
  </si>
  <si>
    <t>MDG</t>
  </si>
  <si>
    <t>MWI</t>
  </si>
  <si>
    <t>MYS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</si>
  <si>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</si>
  <si>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</si>
  <si>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</si>
  <si>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</si>
  <si>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</si>
  <si>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</si>
  <si>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</si>
  <si>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</si>
  <si>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</si>
  <si>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</si>
  <si>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</si>
  <si>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</si>
  <si>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</si>
  <si>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</si>
  <si>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</si>
  <si>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</si>
  <si>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</si>
  <si>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</si>
  <si>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</si>
  <si>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</si>
  <si>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</si>
  <si>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</si>
  <si>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</si>
  <si>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</si>
  <si>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</si>
  <si>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</si>
  <si>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</si>
  <si>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</si>
  <si>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</si>
  <si>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</si>
  <si>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</si>
  <si>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</si>
  <si>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</si>
  <si>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</si>
  <si>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</si>
  <si>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</si>
  <si>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</si>
  <si>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</si>
  <si>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</si>
  <si>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</si>
  <si>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</si>
  <si>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</si>
  <si>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</si>
  <si>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</si>
  <si>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</si>
  <si>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</si>
  <si>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</si>
  <si>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</si>
  <si>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</si>
  <si>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</si>
  <si>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</si>
  <si>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</si>
  <si>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</si>
  <si>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</si>
  <si>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</si>
  <si>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</si>
  <si>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</si>
  <si>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</si>
  <si>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</si>
  <si>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</si>
  <si>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</si>
  <si>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/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</si>
  <si>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</si>
  <si>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</si>
  <si>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</si>
  <si>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</si>
  <si>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</si>
  <si>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</si>
  <si>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</si>
  <si>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</si>
  <si>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</si>
  <si>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</si>
  <si>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</si>
  <si>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</si>
  <si>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</si>
  <si>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</si>
  <si>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</si>
  <si>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</si>
  <si>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</si>
  <si>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</si>
  <si>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</si>
  <si>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</si>
  <si>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</si>
  <si>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</si>
  <si>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</si>
  <si>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income_wb</t>
  </si>
  <si>
    <t>Low income</t>
  </si>
  <si>
    <t>Middle income</t>
  </si>
  <si>
    <t>Low income</t>
  </si>
  <si>
    <t>Middle income</t>
  </si>
  <si>
    <t>High income</t>
  </si>
  <si>
    <t>Middle income</t>
  </si>
  <si>
    <t>High income</t>
  </si>
  <si>
    <t>Low income</t>
  </si>
  <si>
    <t>High income</t>
  </si>
  <si>
    <t>Middle income</t>
  </si>
  <si>
    <t>High income</t>
  </si>
  <si>
    <t>Middle income</t>
  </si>
  <si>
    <t>Low income</t>
  </si>
  <si>
    <t>Middle income</t>
  </si>
  <si>
    <t>High income</t>
  </si>
  <si>
    <t>Middle income</t>
  </si>
  <si>
    <t>Low income</t>
  </si>
  <si>
    <t>High income</t>
  </si>
  <si>
    <t>Low income</t>
  </si>
  <si>
    <t>High income</t>
  </si>
  <si>
    <t>Middle income</t>
  </si>
  <si>
    <t>Low income</t>
  </si>
  <si>
    <t>Middle income</t>
  </si>
  <si>
    <t>Low income</t>
  </si>
  <si>
    <t>High income</t>
  </si>
  <si>
    <t>Low income</t>
  </si>
  <si>
    <t>Middle income</t>
  </si>
  <si>
    <t>Low income</t>
  </si>
  <si>
    <t>Middle income</t>
  </si>
  <si>
    <t>Low income</t>
  </si>
  <si>
    <t>High income</t>
  </si>
  <si>
    <t>Low income</t>
  </si>
  <si>
    <t>Middle income</t>
  </si>
  <si>
    <t>High income</t>
  </si>
  <si>
    <t>Middle income</t>
  </si>
  <si>
    <t>Low income</t>
  </si>
  <si>
    <t>Middle income</t>
  </si>
  <si>
    <t>High income</t>
  </si>
  <si>
    <t>Low income</t>
  </si>
  <si>
    <t>High income</t>
  </si>
  <si>
    <t>Middle income</t>
  </si>
  <si>
    <t>Low income</t>
  </si>
  <si>
    <t>Middle income</t>
  </si>
  <si>
    <t>Low income</t>
  </si>
  <si>
    <t>High income</t>
  </si>
  <si>
    <t>Low income</t>
  </si>
  <si>
    <t>Middle income</t>
  </si>
  <si>
    <t>High income</t>
  </si>
  <si>
    <t>Middle income</t>
  </si>
  <si>
    <t>High income</t>
  </si>
  <si>
    <t>Middle income</t>
  </si>
  <si>
    <t>Low income</t>
  </si>
  <si>
    <t>High income</t>
  </si>
  <si>
    <t>Middle income</t>
  </si>
  <si>
    <t>High income</t>
  </si>
  <si>
    <t>Low income</t>
  </si>
  <si>
    <t>High income</t>
  </si>
  <si>
    <t>Middle income</t>
  </si>
  <si>
    <t>Low income</t>
  </si>
  <si>
    <t>High income</t>
  </si>
  <si>
    <t>Low income</t>
  </si>
  <si>
    <t>Middle income</t>
  </si>
  <si>
    <t>Low income</t>
  </si>
  <si>
    <t>High income</t>
  </si>
  <si>
    <t>Middle income</t>
  </si>
  <si>
    <t>Low income</t>
  </si>
  <si>
    <t>Middle income</t>
  </si>
  <si>
    <t>Low income</t>
  </si>
  <si>
    <t>Middle income</t>
  </si>
  <si>
    <t>Low income</t>
  </si>
  <si>
    <t>Middle income</t>
  </si>
  <si>
    <t>Low income</t>
  </si>
  <si>
    <t>High income</t>
  </si>
  <si>
    <t>Low income</t>
  </si>
  <si>
    <t>Middle income</t>
  </si>
  <si>
    <t>High income</t>
  </si>
  <si>
    <t>Low income</t>
  </si>
  <si>
    <t>High income</t>
  </si>
  <si>
    <t>Low income</t>
  </si>
  <si>
    <t>Middle income</t>
  </si>
  <si>
    <t>Low income</t>
  </si>
  <si>
    <t>High income</t>
  </si>
  <si>
    <t>Middle income</t>
  </si>
  <si>
    <t>Low income</t>
  </si>
  <si>
    <t>Middle income</t>
  </si>
  <si>
    <t>High income</t>
  </si>
  <si>
    <t>Low income</t>
  </si>
  <si>
    <t>High income</t>
  </si>
  <si>
    <t>Low income</t>
  </si>
  <si>
    <t>Middle income</t>
  </si>
  <si>
    <t>High income</t>
  </si>
  <si>
    <t>Low income</t>
  </si>
  <si>
    <t>High income</t>
  </si>
  <si>
    <t>Low income</t>
  </si>
  <si>
    <t>Middle income</t>
  </si>
  <si>
    <t>Low income</t>
  </si>
  <si>
    <t>High income</t>
  </si>
  <si>
    <t>Middle income</t>
  </si>
  <si>
    <t>High income</t>
  </si>
  <si>
    <t>Middle income</t>
  </si>
  <si>
    <t>Low income</t>
  </si>
  <si>
    <t>Middle income</t>
  </si>
  <si>
    <t>High income</t>
  </si>
  <si>
    <t>Low income</t>
  </si>
  <si>
    <t>Middle income</t>
  </si>
  <si>
    <t>Low income</t>
  </si>
  <si>
    <t>Middle income</t>
  </si>
  <si>
    <t>High income</t>
  </si>
  <si>
    <t>Low income</t>
  </si>
  <si>
    <t>Middle income</t>
  </si>
  <si>
    <t>Low income</t>
  </si>
  <si>
    <t>High income</t>
  </si>
  <si>
    <t>Low income</t>
  </si>
  <si>
    <t>Middle income</t>
  </si>
  <si>
    <t>Low income</t>
  </si>
  <si>
    <t>loggdp</t>
  </si>
  <si>
    <t>HCI2020</t>
  </si>
  <si>
    <t>GovEffWB</t>
  </si>
  <si>
    <t>Q20PlansLaw</t>
  </si>
  <si>
    <t>Q20PlansPractice</t>
  </si>
  <si>
    <t>Q20ModelsLaw</t>
  </si>
  <si>
    <t>Q20ModelsPractice</t>
  </si>
  <si>
    <t>Q20NoticeLaw</t>
  </si>
  <si>
    <t>Q20NoticePractice</t>
  </si>
  <si>
    <t>Q20DocumentsLaw</t>
  </si>
  <si>
    <t>Q20Documentspractice</t>
  </si>
  <si>
    <t>Q20AwardLaw</t>
  </si>
  <si>
    <t>Q20AwardPractice</t>
  </si>
  <si>
    <t>Q20ContractLaw</t>
  </si>
  <si>
    <t>Q20ContractPractice</t>
  </si>
  <si>
    <t>Q45FeaturesDisclosureonly</t>
  </si>
  <si>
    <t>Q50RenegPublicity</t>
  </si>
  <si>
    <t>Q18Dividing</t>
  </si>
  <si>
    <t>Q21Preparation</t>
  </si>
  <si>
    <t>Q28BidOpening</t>
  </si>
  <si>
    <t>Q30Standstill</t>
  </si>
  <si>
    <t>Q15aPrequalificationprocedu</t>
  </si>
  <si>
    <t>Q16Openpractice</t>
  </si>
  <si>
    <t>Q18a</t>
  </si>
  <si>
    <t>abuse_PE_advertisement</t>
  </si>
  <si>
    <t>Bid_opening_p</t>
  </si>
  <si>
    <t>complaints_award_first_suspensio</t>
  </si>
  <si>
    <t>Q22ContentDocs</t>
  </si>
  <si>
    <t>Q25Clarifications</t>
  </si>
  <si>
    <t>Q35AwardCriteria</t>
  </si>
  <si>
    <t>Q38Abnormallylowbids</t>
  </si>
  <si>
    <t>Q39Errors</t>
  </si>
  <si>
    <t>Q39cErrorspractice</t>
  </si>
  <si>
    <t>abuse_PE_tech_specifications</t>
  </si>
  <si>
    <t>eval_price_only_frequency</t>
  </si>
  <si>
    <t>abuse_COMP_low_bids10</t>
  </si>
  <si>
    <t>clarification_circumvent_informa</t>
  </si>
  <si>
    <t>Q12Certificate</t>
  </si>
  <si>
    <t>Q23Subcontracting</t>
  </si>
  <si>
    <t>Q45Additional10</t>
  </si>
  <si>
    <t>Q58Paymentbylaw</t>
  </si>
  <si>
    <t>Q58eLatePaymentinterest</t>
  </si>
  <si>
    <t>Q13</t>
  </si>
  <si>
    <t>abuse_COMP_subcontractors</t>
  </si>
  <si>
    <t>abuse_COMP_renegotiation</t>
  </si>
  <si>
    <t>Q55AdditionalWorksProcedur</t>
  </si>
  <si>
    <t>Q58c</t>
  </si>
  <si>
    <t>Q58f</t>
  </si>
  <si>
    <t>nonbinding_laws</t>
  </si>
  <si>
    <t>Time</t>
  </si>
  <si>
    <t>Overrun</t>
  </si>
  <si>
    <t>Low_quality</t>
  </si>
  <si>
    <t>favoritismGTI</t>
  </si>
  <si>
    <t>BribesGTI</t>
  </si>
  <si>
    <t>RqualityWEF</t>
  </si>
  <si>
    <t>AspeedGOOG</t>
  </si>
  <si>
    <t>Corruption</t>
  </si>
  <si>
    <t>Favoritism</t>
  </si>
  <si>
    <t>No_competition</t>
  </si>
  <si>
    <t>Collusion</t>
  </si>
  <si>
    <t>TOTAL Received</t>
  </si>
  <si>
    <t>Japan Tokyo</t>
  </si>
  <si>
    <t>Venezuela, R.B.</t>
  </si>
  <si>
    <t>United States New York</t>
  </si>
  <si>
    <t>Mexico Mexico City</t>
  </si>
  <si>
    <t>Côte d'Ivoire</t>
  </si>
  <si>
    <t>North Macedonia Rep.</t>
  </si>
  <si>
    <t>Indonesia Jakarta</t>
  </si>
  <si>
    <t>India Mumbai</t>
  </si>
  <si>
    <t>Pakistan Karachi</t>
  </si>
  <si>
    <t>Russian Federation Moscow</t>
  </si>
  <si>
    <t>Brazil São Paulo</t>
  </si>
  <si>
    <t>Bangladesh Dhaka</t>
  </si>
  <si>
    <t>China Shanghai</t>
  </si>
  <si>
    <t>Nigeria Lagos</t>
  </si>
  <si>
    <t>3-4</t>
  </si>
  <si>
    <t>5-6</t>
  </si>
  <si>
    <t>7-9</t>
  </si>
  <si>
    <t>10-20</t>
  </si>
  <si>
    <t>21+</t>
  </si>
  <si>
    <t># Experts</t>
  </si>
  <si>
    <t># Countries</t>
  </si>
  <si>
    <t>ECONOMY</t>
  </si>
  <si>
    <t>Country</t>
  </si>
  <si>
    <t>Median Unit Cost (Actual, USD per 20 K)</t>
  </si>
  <si>
    <t>BIN</t>
  </si>
  <si>
    <t>hist</t>
  </si>
  <si>
    <t>count</t>
  </si>
  <si>
    <t>Counts</t>
  </si>
  <si>
    <t>0-250K</t>
  </si>
  <si>
    <t>250K- 1M</t>
  </si>
  <si>
    <t>1M - 2M</t>
  </si>
  <si>
    <t>2M-3M</t>
  </si>
  <si>
    <t>3M-4M</t>
  </si>
  <si>
    <t>4M-5M</t>
  </si>
  <si>
    <t>5M-6M</t>
  </si>
  <si>
    <t>6M-8M</t>
  </si>
  <si>
    <t>8M-10M</t>
  </si>
  <si>
    <t>10M+</t>
  </si>
  <si>
    <t>Macedonia, FYR</t>
  </si>
  <si>
    <t>Yugoslavia, FR (Serbia/Montenegro)</t>
  </si>
  <si>
    <t>Swaziland</t>
  </si>
  <si>
    <t>Cape Verde</t>
  </si>
  <si>
    <t>Sao Tome and Principe</t>
  </si>
  <si>
    <t>AvgSizeProcuredProjects</t>
  </si>
  <si>
    <t>No</t>
  </si>
  <si>
    <t>Yes</t>
  </si>
  <si>
    <t>Features, liability.</t>
  </si>
  <si>
    <t>Liability.</t>
  </si>
  <si>
    <t>Features.</t>
  </si>
  <si>
    <t>Features, disclosure, liability.</t>
  </si>
  <si>
    <t>Disclosure.</t>
  </si>
  <si>
    <t>Features, disclosure.</t>
  </si>
  <si>
    <t>Open is default</t>
  </si>
  <si>
    <t>Open is most common</t>
  </si>
  <si>
    <t>Other</t>
  </si>
  <si>
    <t>Rarely</t>
  </si>
  <si>
    <t>Occasionally</t>
  </si>
  <si>
    <t>Very Rarely</t>
  </si>
  <si>
    <t>Often</t>
  </si>
  <si>
    <t>Very Often</t>
  </si>
  <si>
    <t>.</t>
  </si>
  <si>
    <t>The procuring entity will answer, and it is always required to communicate the answer to all other bidders too.</t>
  </si>
  <si>
    <t>The procuring entity will answer, but it is not always required to communicate the answer to all other bidders.</t>
  </si>
  <si>
    <t>The procuring entity will only answer to the relevant bidder.</t>
  </si>
  <si>
    <t>The procuring entity addresses all clarifications in a public meeting.</t>
  </si>
  <si>
    <t>Price</t>
  </si>
  <si>
    <t>Discretion of the Procuring Entity</t>
  </si>
  <si>
    <t>Price and qualitative elements</t>
  </si>
  <si>
    <t>Yes, there is a specific budget allocation</t>
  </si>
  <si>
    <t>Yes, a certificate is required</t>
  </si>
  <si>
    <t>Disclosure, liability.</t>
  </si>
  <si>
    <t>Q14Open</t>
  </si>
  <si>
    <t>Q15Prequalification</t>
  </si>
  <si>
    <t>Q.45 - Renegotiation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</si>
</sst>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0.000"/>
  </numFmts>
  <fonts count="6" x14ac:knownFonts="1">
    <font>
      <sz val="10"/>
      <name val="Arial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0" borderId="0" xfId="0" applyFont="1"/>
    <xf numFmtId="49" fontId="2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0" fontId="4" fillId="0" borderId="0" xfId="0" applyFont="1"/>
    <xf numFmtId="164" fontId="4" fillId="0" borderId="0" xfId="1" applyNumberFormat="1" applyFont="1"/>
    <xf numFmtId="49" fontId="4" fillId="0" borderId="0" xfId="0" applyNumberFormat="1" applyFont="1"/>
    <xf numFmtId="164" fontId="0" fillId="0" borderId="0" xfId="1" applyNumberFormat="1" applyFont="1"/>
    <xf numFmtId="49" fontId="0" fillId="0" borderId="0" xfId="0" applyNumberFormat="1"/>
    <xf numFmtId="0" fontId="0" fillId="2" borderId="0" xfId="0" applyFill="1"/>
    <xf numFmtId="1" fontId="0" fillId="2" borderId="0" xfId="0" applyNumberFormat="1" applyFill="1"/>
    <xf numFmtId="0" fontId="0" fillId="0" borderId="1" xfId="0" applyBorder="1"/>
    <xf numFmtId="0" fontId="0" fillId="0" borderId="0" xfId="0" applyFill="1"/>
    <xf numFmtId="165" fontId="0" fillId="0" borderId="0" xfId="0" applyNumberFormat="1"/>
    <xf numFmtId="165" fontId="0" fillId="2" borderId="0" xfId="0" applyNumberFormat="1" applyFill="1"/>
    <xf numFmtId="166" fontId="0" fillId="0" borderId="0" xfId="0" applyNumberFormat="1"/>
    <xf numFmtId="166" fontId="0" fillId="2" borderId="0" xfId="0" applyNumberFormat="1" applyFill="1"/>
    <xf numFmtId="166" fontId="1" fillId="0" borderId="0" xfId="0" applyNumberFormat="1" applyFont="1"/>
    <xf numFmtId="166" fontId="1" fillId="2" borderId="0" xfId="0" applyNumberFormat="1" applyFont="1" applyFill="1"/>
  </cellXfs>
  <cellStyles count="3">
    <cellStyle name="Comma" xfId="1" builtinId="3"/>
    <cellStyle name="Normal" xfId="0" builtinId="0"/>
    <cellStyle name="Normal 3" xfId="2" xr:uid="{4514EFCB-D292-4FAD-9EA3-1879CA6ED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900"/>
              <a:t>No. of Countries</a:t>
            </a:r>
          </a:p>
        </c:rich>
      </c:tx>
      <c:layout>
        <c:manualLayout>
          <c:xMode val="edge"/>
          <c:yMode val="edge"/>
          <c:x val="9.4930008748906718E-3"/>
          <c:y val="2.7761706915069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313648293963252"/>
          <c:y val="0.14816460237094004"/>
          <c:w val="0.82630796150481201"/>
          <c:h val="0.74437384123871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A1'!$E$2:$E$7</c:f>
              <c:strCache>
                <c:ptCount val="6"/>
                <c:pt idx="0">
                  <c:v>2</c:v>
                </c:pt>
                <c:pt idx="1">
                  <c:v>3-4</c:v>
                </c:pt>
                <c:pt idx="2">
                  <c:v>5-6</c:v>
                </c:pt>
                <c:pt idx="3">
                  <c:v>7-9</c:v>
                </c:pt>
                <c:pt idx="4">
                  <c:v>10-20</c:v>
                </c:pt>
                <c:pt idx="5">
                  <c:v>21+</c:v>
                </c:pt>
              </c:strCache>
            </c:strRef>
          </c:cat>
          <c:val>
            <c:numRef>
              <c:f>'Figure A1'!$F$2:$F$7</c:f>
              <c:numCache>
                <c:formatCode>General</c:formatCode>
                <c:ptCount val="6"/>
                <c:pt idx="0">
                  <c:v>28</c:v>
                </c:pt>
                <c:pt idx="1">
                  <c:v>74</c:v>
                </c:pt>
                <c:pt idx="2">
                  <c:v>35</c:v>
                </c:pt>
                <c:pt idx="3">
                  <c:v>24</c:v>
                </c:pt>
                <c:pt idx="4">
                  <c:v>13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EB-624C-82A5-EF6EAB93D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22031"/>
        <c:axId val="1151513087"/>
      </c:barChart>
      <c:catAx>
        <c:axId val="22322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1513087"/>
        <c:crosses val="autoZero"/>
        <c:auto val="1"/>
        <c:lblAlgn val="ctr"/>
        <c:lblOffset val="100"/>
        <c:noMultiLvlLbl val="0"/>
      </c:catAx>
      <c:valAx>
        <c:axId val="1151513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22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Histogram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A4'!$H$2:$H$11</c:f>
              <c:strCache>
                <c:ptCount val="10"/>
                <c:pt idx="0">
                  <c:v>0-250K</c:v>
                </c:pt>
                <c:pt idx="1">
                  <c:v>250K- 1M</c:v>
                </c:pt>
                <c:pt idx="2">
                  <c:v>1M - 2M</c:v>
                </c:pt>
                <c:pt idx="3">
                  <c:v>2M-3M</c:v>
                </c:pt>
                <c:pt idx="4">
                  <c:v>3M-4M</c:v>
                </c:pt>
                <c:pt idx="5">
                  <c:v>4M-5M</c:v>
                </c:pt>
                <c:pt idx="6">
                  <c:v>5M-6M</c:v>
                </c:pt>
                <c:pt idx="7">
                  <c:v>6M-8M</c:v>
                </c:pt>
                <c:pt idx="8">
                  <c:v>8M-10M</c:v>
                </c:pt>
                <c:pt idx="9">
                  <c:v>10M+</c:v>
                </c:pt>
              </c:strCache>
            </c:strRef>
          </c:cat>
          <c:val>
            <c:numRef>
              <c:f>'Figure A4'!$I$2:$I$11</c:f>
              <c:numCache>
                <c:formatCode>General</c:formatCode>
                <c:ptCount val="10"/>
                <c:pt idx="0">
                  <c:v>1</c:v>
                </c:pt>
                <c:pt idx="1">
                  <c:v>5</c:v>
                </c:pt>
                <c:pt idx="2">
                  <c:v>15</c:v>
                </c:pt>
                <c:pt idx="3">
                  <c:v>9</c:v>
                </c:pt>
                <c:pt idx="4">
                  <c:v>17</c:v>
                </c:pt>
                <c:pt idx="5">
                  <c:v>10</c:v>
                </c:pt>
                <c:pt idx="6">
                  <c:v>4</c:v>
                </c:pt>
                <c:pt idx="7">
                  <c:v>7</c:v>
                </c:pt>
                <c:pt idx="8">
                  <c:v>8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8-6E48-85F6-64E1462BF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-27"/>
        <c:axId val="2109733791"/>
        <c:axId val="407851935"/>
      </c:barChart>
      <c:catAx>
        <c:axId val="2109733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851935"/>
        <c:crosses val="autoZero"/>
        <c:auto val="1"/>
        <c:lblAlgn val="ctr"/>
        <c:lblOffset val="100"/>
        <c:noMultiLvlLbl val="0"/>
      </c:catAx>
      <c:valAx>
        <c:axId val="407851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733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01587361643289E-2"/>
          <c:y val="0.11014492810639824"/>
          <c:w val="0.96996825276713416"/>
          <c:h val="0.81740773882293849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A4'!$E$1</c:f>
              <c:strCache>
                <c:ptCount val="1"/>
                <c:pt idx="0">
                  <c:v>hist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E471E9B-347D-BD40-A875-E3BA9EE11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8EAA-0044-976F-B1D16DB9E97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C5C0DE1-836A-E946-84F0-0317C36655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EAA-0044-976F-B1D16DB9E97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D4E1CE6-F3FA-1548-8F3A-B351790AD5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EAA-0044-976F-B1D16DB9E97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3A7BEDD-98CB-4C48-BC62-91EC9C0B29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EAA-0044-976F-B1D16DB9E97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E2D69C1-B6F3-F445-A986-6989597062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EAA-0044-976F-B1D16DB9E97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FD104EF-1DC1-E749-BCBC-9F39400887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EAA-0044-976F-B1D16DB9E97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28669D4-9DB9-C248-A463-9BBF82AF13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EAA-0044-976F-B1D16DB9E97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53A3D6A-5856-EB4F-B059-C9CEA125A4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EAA-0044-976F-B1D16DB9E97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98DDF8D-416A-A74C-A06C-2301652605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EAA-0044-976F-B1D16DB9E97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22BBB80-DC76-1244-9E01-9C996EF10B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EAA-0044-976F-B1D16DB9E97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1867B85-EF05-C64F-8130-04E3458623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EAA-0044-976F-B1D16DB9E97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A919D9B-5DDC-2F4A-BDA9-3182204526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EAA-0044-976F-B1D16DB9E97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87E44F5-2848-BA47-A04B-FFB300D9F5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EAA-0044-976F-B1D16DB9E97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9AF05D6-FCB3-704B-9ECB-2E1D58BEC1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EAA-0044-976F-B1D16DB9E97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FCEBAADE-A133-4149-A8FF-3140726355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EAA-0044-976F-B1D16DB9E97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744F951-6AFC-1C49-B264-1E665C952F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EAA-0044-976F-B1D16DB9E97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C5DAF402-672F-054E-A479-3340816186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EAA-0044-976F-B1D16DB9E97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ACB13BAB-0B3D-304C-A50E-B6EEAD34A6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EAA-0044-976F-B1D16DB9E97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111D554-081B-1E40-AF9B-8CCB6F6406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EAA-0044-976F-B1D16DB9E97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9E9A5CE-6B8A-5A48-85D5-65A5E67216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EAA-0044-976F-B1D16DB9E97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A8591C5B-5FE0-764D-8029-CA0173901F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EAA-0044-976F-B1D16DB9E972}"/>
                </c:ext>
              </c:extLst>
            </c:dLbl>
            <c:dLbl>
              <c:idx val="21"/>
              <c:layout>
                <c:manualLayout>
                  <c:x val="-1.1845121486942528E-2"/>
                  <c:y val="1.262035295994467E-2"/>
                </c:manualLayout>
              </c:layout>
              <c:tx>
                <c:rich>
                  <a:bodyPr/>
                  <a:lstStyle/>
                  <a:p>
                    <a:fld id="{6327259A-1AB3-5943-A325-61B5C951C8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8EAA-0044-976F-B1D16DB9E97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432C155A-A47A-9040-B603-AE147EBF04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8EAA-0044-976F-B1D16DB9E97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BE690C65-1CDD-524E-B858-2E7D9B7DAD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8EAA-0044-976F-B1D16DB9E97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127A1AF-20C8-954C-9650-9F0613AD25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EAA-0044-976F-B1D16DB9E97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9BA198F7-1515-4F44-BF5C-458E10F56B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8EAA-0044-976F-B1D16DB9E97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B105185-F5ED-274A-B454-A3B2D2CEA5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8EAA-0044-976F-B1D16DB9E97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B7371D0-25FB-3F47-AB95-A553617C1D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EAA-0044-976F-B1D16DB9E97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408A525C-CB10-2D47-9D82-7FC86D9D45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8EAA-0044-976F-B1D16DB9E97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A007DADB-7AE6-7B4D-8F06-41C52A0F0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8EAA-0044-976F-B1D16DB9E97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1F6EE197-6A65-FE4B-A5EA-0DA7C19FC8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8EAA-0044-976F-B1D16DB9E97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A1F93B5-55B3-8040-B4CB-84D85A3F4D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8EAA-0044-976F-B1D16DB9E97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7DF2F846-404D-C64B-A36C-73108DE563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8EAA-0044-976F-B1D16DB9E97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4E36702-EED2-0842-A32F-CAFFA0FB88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8EAA-0044-976F-B1D16DB9E972}"/>
                </c:ext>
              </c:extLst>
            </c:dLbl>
            <c:dLbl>
              <c:idx val="34"/>
              <c:layout>
                <c:manualLayout>
                  <c:x val="-2.5469590562293355E-3"/>
                  <c:y val="2.8735632183908046E-3"/>
                </c:manualLayout>
              </c:layout>
              <c:tx>
                <c:rich>
                  <a:bodyPr/>
                  <a:lstStyle/>
                  <a:p>
                    <a:fld id="{841F9889-B0F3-864F-88C9-6E7D06278C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8EAA-0044-976F-B1D16DB9E97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B663A385-515B-3541-B111-1F560B4FC1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8EAA-0044-976F-B1D16DB9E97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0E55ED5C-5195-EF4C-8B72-92C120AC2A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8EAA-0044-976F-B1D16DB9E97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B065E73F-7296-9B42-8709-F7EB3A70A5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8EAA-0044-976F-B1D16DB9E97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91600BD-0491-5E4A-9A4F-4F8FC638DB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8EAA-0044-976F-B1D16DB9E97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74C50159-89F5-3F4E-BDC9-DDE490ABD7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8EAA-0044-976F-B1D16DB9E97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F6CAB6E3-0950-7D4D-A5CF-7FABFBAF2C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8EAA-0044-976F-B1D16DB9E97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17B55E8E-B12E-7E44-8D01-700DC2A647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8EAA-0044-976F-B1D16DB9E97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233EE5AE-ED9A-F944-B20A-2FC1E84A0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8EAA-0044-976F-B1D16DB9E97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979D0446-E3E4-4441-B000-CA8D69AC06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8EAA-0044-976F-B1D16DB9E97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r>
                      <a:rPr lang="en-US"/>
                      <a:t>Yugoslavia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2C-8EAA-0044-976F-B1D16DB9E97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45684865-DC86-1940-80DC-C187D0531E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8EAA-0044-976F-B1D16DB9E97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A803C61E-C92C-664E-ADB8-3B744CFF1C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8EAA-0044-976F-B1D16DB9E97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7DF11DC7-B1C6-1F4A-A04D-2243D76EBE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8EAA-0044-976F-B1D16DB9E97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CD1CFC73-19C1-3247-B4C6-0CEC761E49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8EAA-0044-976F-B1D16DB9E97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4A76B503-7082-194B-9C5F-C6076CD3E2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8EAA-0044-976F-B1D16DB9E97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B7F0FF73-9975-DB4D-B7F1-3A370AC841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8EAA-0044-976F-B1D16DB9E97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8D1A31E6-6EAC-3647-9FD1-F1E8B3CA4E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8EAA-0044-976F-B1D16DB9E97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11AACBC7-034E-844E-9838-A6037CF890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8EAA-0044-976F-B1D16DB9E97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117888B8-788E-B04E-AD44-C65626264C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8EAA-0044-976F-B1D16DB9E97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9C0528E6-E754-D044-A0D1-55490792EF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8EAA-0044-976F-B1D16DB9E97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B5E5AAF7-243F-BF4B-A1F1-7AE49E0D7D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8EAA-0044-976F-B1D16DB9E97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39911073-F540-2C4F-93C8-19F6F4988C2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8EAA-0044-976F-B1D16DB9E972}"/>
                </c:ext>
              </c:extLst>
            </c:dLbl>
            <c:dLbl>
              <c:idx val="57"/>
              <c:layout>
                <c:manualLayout>
                  <c:x val="4.3336939816023884E-3"/>
                  <c:y val="5.7471264367816091E-3"/>
                </c:manualLayout>
              </c:layout>
              <c:tx>
                <c:rich>
                  <a:bodyPr/>
                  <a:lstStyle/>
                  <a:p>
                    <a:fld id="{83F0AD86-7006-6D42-B148-4A78107174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9-8EAA-0044-976F-B1D16DB9E97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688ED19E-B06B-DE42-9F7B-CD1F825E5C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8EAA-0044-976F-B1D16DB9E97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9AC2B9ED-A81F-4C48-9814-0D460C0283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8EAA-0044-976F-B1D16DB9E97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13DD5650-8291-0543-96B5-4900392CF2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8EAA-0044-976F-B1D16DB9E97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E8C50504-BF38-0B4A-A916-4A4C3D3C68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8EAA-0044-976F-B1D16DB9E97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AC1F071B-B315-6040-AEB2-FFC04AF613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8EAA-0044-976F-B1D16DB9E97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8AB94DF5-B0CC-9B41-8632-F3B82A6E77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8EAA-0044-976F-B1D16DB9E97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CD18C3E3-3B4A-8648-85E3-D9D1DA443C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8EAA-0044-976F-B1D16DB9E97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8078CD39-B3CB-434A-8E8A-5122862E2E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8EAA-0044-976F-B1D16DB9E97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55D85F96-556F-C041-B609-EEF587A017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8EAA-0044-976F-B1D16DB9E97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5866F2CC-BCAB-D64E-B16D-722AFC824B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8EAA-0044-976F-B1D16DB9E972}"/>
                </c:ext>
              </c:extLst>
            </c:dLbl>
            <c:dLbl>
              <c:idx val="68"/>
              <c:layout>
                <c:manualLayout>
                  <c:x val="-1.7988336786723014E-2"/>
                  <c:y val="1.087300118240796E-2"/>
                </c:manualLayout>
              </c:layout>
              <c:tx>
                <c:rich>
                  <a:bodyPr/>
                  <a:lstStyle/>
                  <a:p>
                    <a:fld id="{8D9988B9-5ED2-9741-AEB0-103DE479F0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4-8EAA-0044-976F-B1D16DB9E97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fld id="{3793C2C6-5D06-5847-B140-F7A4040D00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8EAA-0044-976F-B1D16DB9E97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fld id="{2A5C3C37-CE88-2540-A7B1-81A37DC538B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8EAA-0044-976F-B1D16DB9E97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fld id="{1CFC10EE-AA99-0746-B968-7FB89B7EB9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8EAA-0044-976F-B1D16DB9E97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fld id="{9055842D-BBFE-C44A-BB03-3AB65D4870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8EAA-0044-976F-B1D16DB9E97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fld id="{28CAC7FA-C4B3-1D4E-B00F-5DF9904F06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8EAA-0044-976F-B1D16DB9E97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fld id="{60B1434F-13BD-0C42-A342-7B24AEE0B3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8EAA-0044-976F-B1D16DB9E97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fld id="{B77DA924-D579-F644-9075-FB43AF5407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8EAA-0044-976F-B1D16DB9E97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A4D9BA96-002F-F449-AB5A-1AFD6BD2BC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8EAA-0044-976F-B1D16DB9E97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C2571480-59A9-2943-A44C-3DBF5B51D4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8EAA-0044-976F-B1D16DB9E97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4DBD334D-5C94-DA41-BBB9-0AD077F727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8EAA-0044-976F-B1D16DB9E97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B22276A2-7EE4-D94D-BB78-FEDF9354B9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8EAA-0044-976F-B1D16DB9E97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430650A9-7F78-714D-8A09-DED8EC2516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8EAA-0044-976F-B1D16DB9E97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8CD7B128-ADF1-1949-9577-0E08F3858D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8EAA-0044-976F-B1D16DB9E9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'Figure A4'!$D$2:$D$83</c:f>
              <c:numCache>
                <c:formatCode>_(* #,##0_);_(* \(#,##0\);_(* "-"??_);_(@_)</c:formatCode>
                <c:ptCount val="8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6</c:v>
                </c:pt>
                <c:pt idx="48">
                  <c:v>6</c:v>
                </c:pt>
                <c:pt idx="49">
                  <c:v>6</c:v>
                </c:pt>
                <c:pt idx="50">
                  <c:v>6</c:v>
                </c:pt>
                <c:pt idx="51">
                  <c:v>6</c:v>
                </c:pt>
                <c:pt idx="52">
                  <c:v>6</c:v>
                </c:pt>
                <c:pt idx="53">
                  <c:v>6</c:v>
                </c:pt>
                <c:pt idx="54">
                  <c:v>6</c:v>
                </c:pt>
                <c:pt idx="55">
                  <c:v>6</c:v>
                </c:pt>
                <c:pt idx="56">
                  <c:v>6</c:v>
                </c:pt>
                <c:pt idx="57">
                  <c:v>7</c:v>
                </c:pt>
                <c:pt idx="58">
                  <c:v>7</c:v>
                </c:pt>
                <c:pt idx="59">
                  <c:v>7</c:v>
                </c:pt>
                <c:pt idx="60">
                  <c:v>7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</c:numCache>
            </c:numRef>
          </c:xVal>
          <c:yVal>
            <c:numRef>
              <c:f>'Figure A4'!$E$2:$E$83</c:f>
              <c:numCache>
                <c:formatCode>General</c:formatCode>
                <c:ptCount val="8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  <c:pt idx="36">
                  <c:v>7</c:v>
                </c:pt>
                <c:pt idx="37">
                  <c:v>8</c:v>
                </c:pt>
                <c:pt idx="38">
                  <c:v>9</c:v>
                </c:pt>
                <c:pt idx="39">
                  <c:v>10</c:v>
                </c:pt>
                <c:pt idx="40">
                  <c:v>11</c:v>
                </c:pt>
                <c:pt idx="41">
                  <c:v>12</c:v>
                </c:pt>
                <c:pt idx="42">
                  <c:v>13</c:v>
                </c:pt>
                <c:pt idx="43">
                  <c:v>14</c:v>
                </c:pt>
                <c:pt idx="44">
                  <c:v>15</c:v>
                </c:pt>
                <c:pt idx="45">
                  <c:v>16</c:v>
                </c:pt>
                <c:pt idx="46">
                  <c:v>17</c:v>
                </c:pt>
                <c:pt idx="47">
                  <c:v>1</c:v>
                </c:pt>
                <c:pt idx="48">
                  <c:v>2</c:v>
                </c:pt>
                <c:pt idx="49">
                  <c:v>3</c:v>
                </c:pt>
                <c:pt idx="50">
                  <c:v>4</c:v>
                </c:pt>
                <c:pt idx="51">
                  <c:v>5</c:v>
                </c:pt>
                <c:pt idx="52">
                  <c:v>6</c:v>
                </c:pt>
                <c:pt idx="53">
                  <c:v>7</c:v>
                </c:pt>
                <c:pt idx="54">
                  <c:v>8</c:v>
                </c:pt>
                <c:pt idx="55">
                  <c:v>9</c:v>
                </c:pt>
                <c:pt idx="56">
                  <c:v>10</c:v>
                </c:pt>
                <c:pt idx="57">
                  <c:v>1</c:v>
                </c:pt>
                <c:pt idx="58">
                  <c:v>2</c:v>
                </c:pt>
                <c:pt idx="59">
                  <c:v>3</c:v>
                </c:pt>
                <c:pt idx="60">
                  <c:v>4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</c:v>
                </c:pt>
                <c:pt idx="67">
                  <c:v>7</c:v>
                </c:pt>
                <c:pt idx="68">
                  <c:v>1</c:v>
                </c:pt>
                <c:pt idx="69">
                  <c:v>2</c:v>
                </c:pt>
                <c:pt idx="70">
                  <c:v>3</c:v>
                </c:pt>
                <c:pt idx="71">
                  <c:v>4</c:v>
                </c:pt>
                <c:pt idx="72">
                  <c:v>5</c:v>
                </c:pt>
                <c:pt idx="73">
                  <c:v>6</c:v>
                </c:pt>
                <c:pt idx="74">
                  <c:v>7</c:v>
                </c:pt>
                <c:pt idx="75">
                  <c:v>8</c:v>
                </c:pt>
                <c:pt idx="76">
                  <c:v>1</c:v>
                </c:pt>
                <c:pt idx="77">
                  <c:v>2</c:v>
                </c:pt>
                <c:pt idx="78">
                  <c:v>3</c:v>
                </c:pt>
                <c:pt idx="79">
                  <c:v>4</c:v>
                </c:pt>
                <c:pt idx="80">
                  <c:v>5</c:v>
                </c:pt>
                <c:pt idx="81">
                  <c:v>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'Figure A4'!$A$2:$A$83</c15:f>
                <c15:dlblRangeCache>
                  <c:ptCount val="82"/>
                  <c:pt idx="0">
                    <c:v>Lao PDR</c:v>
                  </c:pt>
                  <c:pt idx="1">
                    <c:v>Guinea</c:v>
                  </c:pt>
                  <c:pt idx="2">
                    <c:v>Peru</c:v>
                  </c:pt>
                  <c:pt idx="3">
                    <c:v>Nepal</c:v>
                  </c:pt>
                  <c:pt idx="4">
                    <c:v>South Sudan</c:v>
                  </c:pt>
                  <c:pt idx="5">
                    <c:v>Bangladesh</c:v>
                  </c:pt>
                  <c:pt idx="6">
                    <c:v>Burkina Faso</c:v>
                  </c:pt>
                  <c:pt idx="7">
                    <c:v>Romania</c:v>
                  </c:pt>
                  <c:pt idx="8">
                    <c:v>New Zealand</c:v>
                  </c:pt>
                  <c:pt idx="9">
                    <c:v>Germany</c:v>
                  </c:pt>
                  <c:pt idx="10">
                    <c:v>India</c:v>
                  </c:pt>
                  <c:pt idx="11">
                    <c:v>Cambodia</c:v>
                  </c:pt>
                  <c:pt idx="12">
                    <c:v>Vietnam</c:v>
                  </c:pt>
                  <c:pt idx="13">
                    <c:v>Yemen, Rep.</c:v>
                  </c:pt>
                  <c:pt idx="14">
                    <c:v>Bolivia</c:v>
                  </c:pt>
                  <c:pt idx="15">
                    <c:v>Sri Lanka</c:v>
                  </c:pt>
                  <c:pt idx="16">
                    <c:v>Morocco</c:v>
                  </c:pt>
                  <c:pt idx="17">
                    <c:v>Djibouti</c:v>
                  </c:pt>
                  <c:pt idx="18">
                    <c:v>Mexico</c:v>
                  </c:pt>
                  <c:pt idx="19">
                    <c:v>Mongolia</c:v>
                  </c:pt>
                  <c:pt idx="20">
                    <c:v>Niger</c:v>
                  </c:pt>
                  <c:pt idx="21">
                    <c:v>Papua New Guinea</c:v>
                  </c:pt>
                  <c:pt idx="22">
                    <c:v>Senegal</c:v>
                  </c:pt>
                  <c:pt idx="23">
                    <c:v>United States</c:v>
                  </c:pt>
                  <c:pt idx="24">
                    <c:v>Madagascar</c:v>
                  </c:pt>
                  <c:pt idx="25">
                    <c:v>Indonesia</c:v>
                  </c:pt>
                  <c:pt idx="26">
                    <c:v>Armenia</c:v>
                  </c:pt>
                  <c:pt idx="27">
                    <c:v>Macedonia, FYR</c:v>
                  </c:pt>
                  <c:pt idx="28">
                    <c:v>Mali</c:v>
                  </c:pt>
                  <c:pt idx="29">
                    <c:v>Brazil</c:v>
                  </c:pt>
                  <c:pt idx="30">
                    <c:v>China</c:v>
                  </c:pt>
                  <c:pt idx="31">
                    <c:v>Poland</c:v>
                  </c:pt>
                  <c:pt idx="32">
                    <c:v>Georgia</c:v>
                  </c:pt>
                  <c:pt idx="33">
                    <c:v>Albania</c:v>
                  </c:pt>
                  <c:pt idx="34">
                    <c:v>Congo, Dem. Rep.</c:v>
                  </c:pt>
                  <c:pt idx="35">
                    <c:v>Nicaragua</c:v>
                  </c:pt>
                  <c:pt idx="36">
                    <c:v>Mozambique</c:v>
                  </c:pt>
                  <c:pt idx="37">
                    <c:v>Sudan</c:v>
                  </c:pt>
                  <c:pt idx="38">
                    <c:v>Iraq</c:v>
                  </c:pt>
                  <c:pt idx="39">
                    <c:v>Paraguay</c:v>
                  </c:pt>
                  <c:pt idx="40">
                    <c:v>Switzerland</c:v>
                  </c:pt>
                  <c:pt idx="41">
                    <c:v>Namibia</c:v>
                  </c:pt>
                  <c:pt idx="42">
                    <c:v>Australia</c:v>
                  </c:pt>
                  <c:pt idx="43">
                    <c:v>Cameroon</c:v>
                  </c:pt>
                  <c:pt idx="44">
                    <c:v>Yugoslavia, FR (Serbia/Montenegro)</c:v>
                  </c:pt>
                  <c:pt idx="45">
                    <c:v>Austria</c:v>
                  </c:pt>
                  <c:pt idx="46">
                    <c:v>Canada</c:v>
                  </c:pt>
                  <c:pt idx="47">
                    <c:v>Angola</c:v>
                  </c:pt>
                  <c:pt idx="48">
                    <c:v>Tunisia</c:v>
                  </c:pt>
                  <c:pt idx="49">
                    <c:v>Estonia</c:v>
                  </c:pt>
                  <c:pt idx="50">
                    <c:v>Argentina</c:v>
                  </c:pt>
                  <c:pt idx="51">
                    <c:v>Kyrgyz Republic</c:v>
                  </c:pt>
                  <c:pt idx="52">
                    <c:v>Cabo Verde</c:v>
                  </c:pt>
                  <c:pt idx="53">
                    <c:v>Nigeria</c:v>
                  </c:pt>
                  <c:pt idx="54">
                    <c:v>Pakistan</c:v>
                  </c:pt>
                  <c:pt idx="55">
                    <c:v>South Africa</c:v>
                  </c:pt>
                  <c:pt idx="56">
                    <c:v>Burundi</c:v>
                  </c:pt>
                  <c:pt idx="57">
                    <c:v>Chad</c:v>
                  </c:pt>
                  <c:pt idx="58">
                    <c:v>Zambia</c:v>
                  </c:pt>
                  <c:pt idx="59">
                    <c:v>Philippines</c:v>
                  </c:pt>
                  <c:pt idx="60">
                    <c:v>Uganda</c:v>
                  </c:pt>
                  <c:pt idx="61">
                    <c:v>Swaziland</c:v>
                  </c:pt>
                  <c:pt idx="62">
                    <c:v>Benin</c:v>
                  </c:pt>
                  <c:pt idx="63">
                    <c:v>Uruguay</c:v>
                  </c:pt>
                  <c:pt idx="64">
                    <c:v>Malawi</c:v>
                  </c:pt>
                  <c:pt idx="65">
                    <c:v>Bulgaria</c:v>
                  </c:pt>
                  <c:pt idx="66">
                    <c:v>Cape Verde</c:v>
                  </c:pt>
                  <c:pt idx="67">
                    <c:v>Honduras</c:v>
                  </c:pt>
                  <c:pt idx="68">
                    <c:v>Sao Tome and Principe</c:v>
                  </c:pt>
                  <c:pt idx="69">
                    <c:v>Kazakhstan</c:v>
                  </c:pt>
                  <c:pt idx="70">
                    <c:v>Azerbaijan</c:v>
                  </c:pt>
                  <c:pt idx="71">
                    <c:v>Belize</c:v>
                  </c:pt>
                  <c:pt idx="72">
                    <c:v>Afghanistan</c:v>
                  </c:pt>
                  <c:pt idx="73">
                    <c:v>Samoa</c:v>
                  </c:pt>
                  <c:pt idx="74">
                    <c:v>Tanzania</c:v>
                  </c:pt>
                  <c:pt idx="75">
                    <c:v>Kenya</c:v>
                  </c:pt>
                  <c:pt idx="76">
                    <c:v>Lesotho</c:v>
                  </c:pt>
                  <c:pt idx="77">
                    <c:v>Haiti</c:v>
                  </c:pt>
                  <c:pt idx="78">
                    <c:v>Ghana</c:v>
                  </c:pt>
                  <c:pt idx="79">
                    <c:v>Ethiopia</c:v>
                  </c:pt>
                  <c:pt idx="80">
                    <c:v>Mauritius</c:v>
                  </c:pt>
                  <c:pt idx="81">
                    <c:v>Ukraine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2-8EAA-0044-976F-B1D16DB9E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6959088"/>
        <c:axId val="1242602368"/>
      </c:scatterChart>
      <c:valAx>
        <c:axId val="1796959088"/>
        <c:scaling>
          <c:orientation val="minMax"/>
          <c:max val="11"/>
        </c:scaling>
        <c:delete val="1"/>
        <c:axPos val="b"/>
        <c:numFmt formatCode="_(* #,##0_);_(* \(#,##0\);_(* &quot;-&quot;??_);_(@_)" sourceLinked="1"/>
        <c:majorTickMark val="none"/>
        <c:minorTickMark val="none"/>
        <c:tickLblPos val="nextTo"/>
        <c:crossAx val="1242602368"/>
        <c:crosses val="autoZero"/>
        <c:crossBetween val="midCat"/>
        <c:majorUnit val="1"/>
      </c:valAx>
      <c:valAx>
        <c:axId val="12426023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969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Histogram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A4'!$H$2:$H$11</c:f>
              <c:strCache>
                <c:ptCount val="10"/>
                <c:pt idx="0">
                  <c:v>0-250K</c:v>
                </c:pt>
                <c:pt idx="1">
                  <c:v>250K- 1M</c:v>
                </c:pt>
                <c:pt idx="2">
                  <c:v>1M - 2M</c:v>
                </c:pt>
                <c:pt idx="3">
                  <c:v>2M-3M</c:v>
                </c:pt>
                <c:pt idx="4">
                  <c:v>3M-4M</c:v>
                </c:pt>
                <c:pt idx="5">
                  <c:v>4M-5M</c:v>
                </c:pt>
                <c:pt idx="6">
                  <c:v>5M-6M</c:v>
                </c:pt>
                <c:pt idx="7">
                  <c:v>6M-8M</c:v>
                </c:pt>
                <c:pt idx="8">
                  <c:v>8M-10M</c:v>
                </c:pt>
                <c:pt idx="9">
                  <c:v>10M+</c:v>
                </c:pt>
              </c:strCache>
            </c:strRef>
          </c:cat>
          <c:val>
            <c:numRef>
              <c:f>'Figure A4'!$I$2:$I$11</c:f>
              <c:numCache>
                <c:formatCode>General</c:formatCode>
                <c:ptCount val="10"/>
                <c:pt idx="0">
                  <c:v>1</c:v>
                </c:pt>
                <c:pt idx="1">
                  <c:v>5</c:v>
                </c:pt>
                <c:pt idx="2">
                  <c:v>15</c:v>
                </c:pt>
                <c:pt idx="3">
                  <c:v>9</c:v>
                </c:pt>
                <c:pt idx="4">
                  <c:v>17</c:v>
                </c:pt>
                <c:pt idx="5">
                  <c:v>10</c:v>
                </c:pt>
                <c:pt idx="6">
                  <c:v>4</c:v>
                </c:pt>
                <c:pt idx="7">
                  <c:v>7</c:v>
                </c:pt>
                <c:pt idx="8">
                  <c:v>8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8D-5642-8FBA-E4039F7B3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-27"/>
        <c:axId val="2109733791"/>
        <c:axId val="407851935"/>
      </c:barChart>
      <c:catAx>
        <c:axId val="2109733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851935"/>
        <c:crosses val="autoZero"/>
        <c:auto val="1"/>
        <c:lblAlgn val="ctr"/>
        <c:lblOffset val="100"/>
        <c:noMultiLvlLbl val="0"/>
      </c:catAx>
      <c:valAx>
        <c:axId val="407851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733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</xdr:colOff>
      <xdr:row>8</xdr:row>
      <xdr:rowOff>0</xdr:rowOff>
    </xdr:from>
    <xdr:to>
      <xdr:col>10</xdr:col>
      <xdr:colOff>139700</xdr:colOff>
      <xdr:row>24</xdr:row>
      <xdr:rowOff>61913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8B94D8-084F-634C-84F1-BEE3AABCF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12178</xdr:colOff>
      <xdr:row>22</xdr:row>
      <xdr:rowOff>12700</xdr:rowOff>
    </xdr:from>
    <xdr:to>
      <xdr:col>24</xdr:col>
      <xdr:colOff>109790</xdr:colOff>
      <xdr:row>52</xdr:row>
      <xdr:rowOff>108224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B41933B-16F5-DF48-9290-6A47B6A41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304800</xdr:colOff>
      <xdr:row>22</xdr:row>
      <xdr:rowOff>89860</xdr:rowOff>
    </xdr:from>
    <xdr:to>
      <xdr:col>24</xdr:col>
      <xdr:colOff>255124</xdr:colOff>
      <xdr:row>53</xdr:row>
      <xdr:rowOff>31309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351FD68-6C62-524A-8AA7-D16594A85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18</xdr:col>
      <xdr:colOff>657304</xdr:colOff>
      <xdr:row>19</xdr:row>
      <xdr:rowOff>78621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46334A-55C2-A14B-BFBD-9BB7AED6A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048434"/>
  <sheetViews>
    <sheetView tabSelected="1" workbookViewId="0">
      <pane xSplit="1" ySplit="1" topLeftCell="AP149" activePane="bottomRight" state="frozen"/>
      <selection pane="topRight" activeCell="B1" sqref="B1"/>
      <selection pane="bottomLeft" activeCell="A2" sqref="A2"/>
      <selection pane="bottomRight" activeCell="BB172" sqref="BB172"/>
    </sheetView>
  </sheetViews>
  <sheetFormatPr baseColWidth="10" defaultColWidth="10.83203125" defaultRowHeight="13" x14ac:dyDescent="0.15"/>
  <cols>
    <col min="1" max="33" width="8.83203125" customWidth="1"/>
    <col min="34" max="34" width="8.83203125" style="1" customWidth="1"/>
    <col min="35" max="35" width="8.6640625" style="1"/>
    <col min="36" max="56" width="8.83203125" customWidth="1"/>
    <col min="57" max="57" width="8.83203125" style="20" customWidth="1"/>
    <col min="58" max="60" width="8.83203125" customWidth="1"/>
    <col min="61" max="64" width="8.83203125" style="22" customWidth="1"/>
    <col min="65" max="256" width="8.83203125" customWidth="1"/>
  </cols>
  <sheetData>
    <row r="1" spans="1:67" x14ac:dyDescent="0.15">
      <c r="A1" t="s">
        <v>0</v>
      </c>
      <c r="B1" t="s">
        <v>188</v>
      </c>
      <c r="C1" t="s">
        <v>376</v>
      </c>
      <c r="D1" t="s">
        <v>492</v>
      </c>
      <c r="E1" t="s">
        <v>493</v>
      </c>
      <c r="F1" t="s">
        <v>494</v>
      </c>
      <c r="G1" s="16" t="s">
        <v>495</v>
      </c>
      <c r="H1" s="16" t="s">
        <v>496</v>
      </c>
      <c r="I1" s="16" t="s">
        <v>497</v>
      </c>
      <c r="J1" s="16" t="s">
        <v>498</v>
      </c>
      <c r="K1" s="16" t="s">
        <v>499</v>
      </c>
      <c r="L1" s="16" t="s">
        <v>500</v>
      </c>
      <c r="M1" s="16" t="s">
        <v>501</v>
      </c>
      <c r="N1" s="16" t="s">
        <v>502</v>
      </c>
      <c r="O1" s="16" t="s">
        <v>503</v>
      </c>
      <c r="P1" s="16" t="s">
        <v>504</v>
      </c>
      <c r="Q1" s="16" t="s">
        <v>505</v>
      </c>
      <c r="R1" s="16" t="s">
        <v>506</v>
      </c>
      <c r="S1" s="16" t="s">
        <v>507</v>
      </c>
      <c r="T1" s="16" t="s">
        <v>508</v>
      </c>
      <c r="U1" s="16" t="s">
        <v>624</v>
      </c>
      <c r="V1" s="16" t="s">
        <v>625</v>
      </c>
      <c r="W1" s="16" t="s">
        <v>509</v>
      </c>
      <c r="X1" s="16" t="s">
        <v>510</v>
      </c>
      <c r="Y1" s="16" t="s">
        <v>511</v>
      </c>
      <c r="Z1" s="16" t="s">
        <v>512</v>
      </c>
      <c r="AA1" s="16" t="s">
        <v>513</v>
      </c>
      <c r="AB1" s="16" t="s">
        <v>514</v>
      </c>
      <c r="AC1" s="16" t="s">
        <v>515</v>
      </c>
      <c r="AD1" s="16" t="s">
        <v>516</v>
      </c>
      <c r="AE1" s="16" t="s">
        <v>517</v>
      </c>
      <c r="AF1" s="16" t="s">
        <v>518</v>
      </c>
      <c r="AG1" s="16" t="s">
        <v>519</v>
      </c>
      <c r="AH1" s="17" t="s">
        <v>520</v>
      </c>
      <c r="AI1" s="17" t="s">
        <v>521</v>
      </c>
      <c r="AJ1" s="16" t="s">
        <v>522</v>
      </c>
      <c r="AK1" s="16" t="s">
        <v>523</v>
      </c>
      <c r="AL1" s="16" t="s">
        <v>524</v>
      </c>
      <c r="AM1" s="16" t="s">
        <v>525</v>
      </c>
      <c r="AN1" s="16" t="s">
        <v>526</v>
      </c>
      <c r="AO1" s="16" t="s">
        <v>527</v>
      </c>
      <c r="AP1" s="16" t="s">
        <v>528</v>
      </c>
      <c r="AQ1" s="16" t="s">
        <v>531</v>
      </c>
      <c r="AR1" s="16" t="s">
        <v>532</v>
      </c>
      <c r="AS1" s="16" t="s">
        <v>533</v>
      </c>
      <c r="AT1" s="16" t="s">
        <v>529</v>
      </c>
      <c r="AU1" s="16" t="s">
        <v>530</v>
      </c>
      <c r="AV1" s="16" t="s">
        <v>626</v>
      </c>
      <c r="AW1" s="16" t="s">
        <v>534</v>
      </c>
      <c r="AX1" s="16" t="s">
        <v>535</v>
      </c>
      <c r="AY1" s="16" t="s">
        <v>536</v>
      </c>
      <c r="AZ1" s="16" t="s">
        <v>537</v>
      </c>
      <c r="BA1" s="16" t="s">
        <v>538</v>
      </c>
      <c r="BB1" s="16" t="s">
        <v>539</v>
      </c>
      <c r="BC1" t="s">
        <v>540</v>
      </c>
      <c r="BD1" s="16" t="s">
        <v>541</v>
      </c>
      <c r="BE1" s="21" t="s">
        <v>542</v>
      </c>
      <c r="BF1" s="23" t="s">
        <v>543</v>
      </c>
      <c r="BG1" t="s">
        <v>544</v>
      </c>
      <c r="BH1" t="s">
        <v>545</v>
      </c>
      <c r="BI1" s="25" t="s">
        <v>551</v>
      </c>
      <c r="BJ1" s="25" t="s">
        <v>550</v>
      </c>
      <c r="BK1" s="25" t="s">
        <v>549</v>
      </c>
      <c r="BL1" s="25" t="s">
        <v>548</v>
      </c>
      <c r="BM1" t="s">
        <v>546</v>
      </c>
      <c r="BN1" t="s">
        <v>547</v>
      </c>
      <c r="BO1" t="s">
        <v>596</v>
      </c>
    </row>
    <row r="2" spans="1:67" x14ac:dyDescent="0.15">
      <c r="A2" t="s">
        <v>1</v>
      </c>
      <c r="B2" t="s">
        <v>189</v>
      </c>
      <c r="C2" t="s">
        <v>377</v>
      </c>
      <c r="D2" s="1">
        <v>6.3347450949690565</v>
      </c>
      <c r="E2" s="2">
        <v>0.40028414130210876</v>
      </c>
      <c r="F2" s="1">
        <v>-1.3256226778030396</v>
      </c>
      <c r="G2" s="1" t="s">
        <v>597</v>
      </c>
      <c r="H2" s="1" t="s">
        <v>597</v>
      </c>
      <c r="I2" s="1" t="s">
        <v>597</v>
      </c>
      <c r="J2" s="1" t="s">
        <v>597</v>
      </c>
      <c r="K2" s="1" t="s">
        <v>598</v>
      </c>
      <c r="L2" s="1" t="s">
        <v>598</v>
      </c>
      <c r="M2" s="1" t="s">
        <v>598</v>
      </c>
      <c r="N2" s="1" t="s">
        <v>597</v>
      </c>
      <c r="O2" s="1" t="s">
        <v>598</v>
      </c>
      <c r="P2" s="1" t="s">
        <v>598</v>
      </c>
      <c r="Q2" s="1" t="s">
        <v>597</v>
      </c>
      <c r="R2" s="1" t="s">
        <v>597</v>
      </c>
      <c r="S2" s="1" t="s">
        <v>597</v>
      </c>
      <c r="T2" s="1" t="s">
        <v>597</v>
      </c>
      <c r="U2" s="1" t="s">
        <v>598</v>
      </c>
      <c r="V2" s="1" t="s">
        <v>598</v>
      </c>
      <c r="W2" s="1" t="s">
        <v>598</v>
      </c>
      <c r="X2" s="1" t="s">
        <v>598</v>
      </c>
      <c r="Y2" s="1" t="s">
        <v>597</v>
      </c>
      <c r="Z2" s="1" t="s">
        <v>598</v>
      </c>
      <c r="AA2" s="1" t="s">
        <v>597</v>
      </c>
      <c r="AB2" s="1" t="s">
        <v>605</v>
      </c>
      <c r="AC2" t="s">
        <v>608</v>
      </c>
      <c r="AD2" s="1" t="s">
        <v>610</v>
      </c>
      <c r="AE2" s="1" t="s">
        <v>598</v>
      </c>
      <c r="AF2" s="1" t="s">
        <v>598</v>
      </c>
      <c r="AG2" s="1" t="s">
        <v>598</v>
      </c>
      <c r="AH2" s="1" t="s">
        <v>614</v>
      </c>
      <c r="AI2" s="1" t="s">
        <v>618</v>
      </c>
      <c r="AJ2" s="1" t="s">
        <v>598</v>
      </c>
      <c r="AK2" s="1" t="s">
        <v>597</v>
      </c>
      <c r="AL2" s="1" t="s">
        <v>598</v>
      </c>
      <c r="AM2" t="s">
        <v>610</v>
      </c>
      <c r="AN2" s="1" t="s">
        <v>611</v>
      </c>
      <c r="AO2" s="1" t="s">
        <v>608</v>
      </c>
      <c r="AP2" t="s">
        <v>609</v>
      </c>
      <c r="AQ2" s="1" t="s">
        <v>597</v>
      </c>
      <c r="AR2" s="1" t="s">
        <v>598</v>
      </c>
      <c r="AS2" s="1" t="s">
        <v>598</v>
      </c>
      <c r="AT2" t="s">
        <v>597</v>
      </c>
      <c r="AU2" s="1" t="s">
        <v>602</v>
      </c>
      <c r="AV2" s="1" t="s">
        <v>599</v>
      </c>
      <c r="AW2" t="s">
        <v>608</v>
      </c>
      <c r="AX2" t="s">
        <v>608</v>
      </c>
      <c r="AY2" s="1" t="s">
        <v>608</v>
      </c>
      <c r="AZ2" s="1">
        <v>0</v>
      </c>
      <c r="BA2" s="1" t="s">
        <v>608</v>
      </c>
      <c r="BB2" s="1" t="s">
        <v>608</v>
      </c>
      <c r="BC2" s="1">
        <v>2.1619048118591309</v>
      </c>
      <c r="BD2" s="1">
        <v>760</v>
      </c>
      <c r="BE2" s="20" t="s">
        <v>609</v>
      </c>
      <c r="BF2" t="s">
        <v>611</v>
      </c>
      <c r="BG2" s="1">
        <v>0.52876436710357666</v>
      </c>
      <c r="BH2" s="2">
        <v>0.59563561804335097</v>
      </c>
      <c r="BI2" s="22" t="s">
        <v>608</v>
      </c>
      <c r="BJ2" t="s">
        <v>609</v>
      </c>
      <c r="BK2" s="22" t="s">
        <v>609</v>
      </c>
      <c r="BL2" t="s">
        <v>611</v>
      </c>
      <c r="BM2" s="1"/>
      <c r="BN2" s="1">
        <v>31.029136657714844</v>
      </c>
      <c r="BO2">
        <v>1557211.9425184075</v>
      </c>
    </row>
    <row r="3" spans="1:67" x14ac:dyDescent="0.15">
      <c r="A3" t="s">
        <v>2</v>
      </c>
      <c r="B3" t="s">
        <v>190</v>
      </c>
      <c r="C3" t="s">
        <v>378</v>
      </c>
      <c r="D3" s="1">
        <v>8.5321517492241572</v>
      </c>
      <c r="E3" s="2">
        <v>0.6342509388923645</v>
      </c>
      <c r="F3" s="1">
        <v>7.5342766940593719E-2</v>
      </c>
      <c r="G3" s="1" t="s">
        <v>598</v>
      </c>
      <c r="H3" s="1" t="s">
        <v>598</v>
      </c>
      <c r="I3" s="1" t="s">
        <v>597</v>
      </c>
      <c r="J3" s="1" t="s">
        <v>598</v>
      </c>
      <c r="K3" s="1" t="s">
        <v>598</v>
      </c>
      <c r="L3" s="1" t="s">
        <v>598</v>
      </c>
      <c r="M3" s="1" t="s">
        <v>598</v>
      </c>
      <c r="N3" s="1" t="s">
        <v>598</v>
      </c>
      <c r="O3" s="1" t="s">
        <v>598</v>
      </c>
      <c r="P3" s="1" t="s">
        <v>598</v>
      </c>
      <c r="Q3" s="1" t="s">
        <v>597</v>
      </c>
      <c r="R3" s="1" t="s">
        <v>597</v>
      </c>
      <c r="S3" s="1" t="s">
        <v>597</v>
      </c>
      <c r="T3" s="1" t="s">
        <v>597</v>
      </c>
      <c r="U3" s="1" t="s">
        <v>598</v>
      </c>
      <c r="V3" s="1" t="s">
        <v>598</v>
      </c>
      <c r="W3" s="1" t="s">
        <v>598</v>
      </c>
      <c r="X3" s="1" t="s">
        <v>598</v>
      </c>
      <c r="Y3" s="1" t="s">
        <v>597</v>
      </c>
      <c r="Z3" s="1" t="s">
        <v>597</v>
      </c>
      <c r="AA3" s="1" t="s">
        <v>597</v>
      </c>
      <c r="AB3" s="1" t="s">
        <v>606</v>
      </c>
      <c r="AC3" t="s">
        <v>609</v>
      </c>
      <c r="AD3" s="1" t="s">
        <v>610</v>
      </c>
      <c r="AE3" s="1" t="s">
        <v>597</v>
      </c>
      <c r="AF3" s="1" t="s">
        <v>598</v>
      </c>
      <c r="AG3" s="1" t="s">
        <v>597</v>
      </c>
      <c r="AH3" s="1" t="s">
        <v>614</v>
      </c>
      <c r="AI3" s="1" t="s">
        <v>618</v>
      </c>
      <c r="AJ3" s="1" t="s">
        <v>598</v>
      </c>
      <c r="AK3" s="1" t="s">
        <v>597</v>
      </c>
      <c r="AL3" s="1" t="s">
        <v>598</v>
      </c>
      <c r="AM3" t="s">
        <v>611</v>
      </c>
      <c r="AN3" s="1" t="s">
        <v>612</v>
      </c>
      <c r="AO3" s="1" t="s">
        <v>609</v>
      </c>
      <c r="AP3" t="s">
        <v>611</v>
      </c>
      <c r="AQ3" s="1" t="s">
        <v>598</v>
      </c>
      <c r="AR3" s="1" t="s">
        <v>598</v>
      </c>
      <c r="AS3" s="1" t="s">
        <v>598</v>
      </c>
      <c r="AT3" t="s">
        <v>621</v>
      </c>
      <c r="AU3" s="1" t="s">
        <v>602</v>
      </c>
      <c r="AV3" s="1" t="s">
        <v>600</v>
      </c>
      <c r="AW3" t="s">
        <v>608</v>
      </c>
      <c r="AX3" t="s">
        <v>609</v>
      </c>
      <c r="AY3" s="1" t="s">
        <v>609</v>
      </c>
      <c r="AZ3" s="1">
        <v>0</v>
      </c>
      <c r="BA3" s="1" t="s">
        <v>611</v>
      </c>
      <c r="BB3" s="1" t="s">
        <v>610</v>
      </c>
      <c r="BC3" s="1"/>
      <c r="BD3" s="1">
        <v>638</v>
      </c>
      <c r="BE3" s="20" t="s">
        <v>609</v>
      </c>
      <c r="BF3" t="s">
        <v>611</v>
      </c>
      <c r="BG3" s="1">
        <v>0.59433990716934204</v>
      </c>
      <c r="BH3" s="2">
        <v>0.85091743119266061</v>
      </c>
      <c r="BI3" s="22" t="s">
        <v>609</v>
      </c>
      <c r="BJ3" t="s">
        <v>609</v>
      </c>
      <c r="BK3" s="22" t="s">
        <v>609</v>
      </c>
      <c r="BL3" t="s">
        <v>609</v>
      </c>
      <c r="BM3" s="1">
        <v>4.4000000000000004</v>
      </c>
      <c r="BN3" s="1">
        <v>38.414089202880859</v>
      </c>
      <c r="BO3">
        <v>110877.64664437971</v>
      </c>
    </row>
    <row r="4" spans="1:67" x14ac:dyDescent="0.15">
      <c r="A4" t="s">
        <v>3</v>
      </c>
      <c r="B4" t="s">
        <v>191</v>
      </c>
      <c r="C4" t="s">
        <v>378</v>
      </c>
      <c r="D4" s="1">
        <v>8.4796098067965264</v>
      </c>
      <c r="E4" s="2">
        <v>0.53455644845962524</v>
      </c>
      <c r="F4" s="1">
        <v>-0.59646159410476685</v>
      </c>
      <c r="G4" s="1" t="s">
        <v>598</v>
      </c>
      <c r="H4" s="1" t="s">
        <v>597</v>
      </c>
      <c r="I4" s="1" t="s">
        <v>597</v>
      </c>
      <c r="J4" s="1" t="s">
        <v>597</v>
      </c>
      <c r="K4" s="1" t="s">
        <v>598</v>
      </c>
      <c r="L4" s="1" t="s">
        <v>598</v>
      </c>
      <c r="M4" s="1" t="s">
        <v>597</v>
      </c>
      <c r="N4" s="1" t="s">
        <v>597</v>
      </c>
      <c r="O4" s="1" t="s">
        <v>598</v>
      </c>
      <c r="P4" s="1" t="s">
        <v>597</v>
      </c>
      <c r="Q4" s="1" t="s">
        <v>597</v>
      </c>
      <c r="R4" s="1" t="s">
        <v>597</v>
      </c>
      <c r="S4" s="1" t="s">
        <v>597</v>
      </c>
      <c r="T4" s="1" t="s">
        <v>597</v>
      </c>
      <c r="U4" s="1" t="s">
        <v>597</v>
      </c>
      <c r="V4" s="1" t="s">
        <v>598</v>
      </c>
      <c r="W4" s="1" t="s">
        <v>598</v>
      </c>
      <c r="X4" s="1" t="s">
        <v>597</v>
      </c>
      <c r="Y4" s="1" t="s">
        <v>598</v>
      </c>
      <c r="Z4" s="1" t="s">
        <v>597</v>
      </c>
      <c r="AA4" s="1" t="s">
        <v>598</v>
      </c>
      <c r="AB4" s="1" t="s">
        <v>606</v>
      </c>
      <c r="AC4" t="s">
        <v>609</v>
      </c>
      <c r="AD4" s="1" t="s">
        <v>609</v>
      </c>
      <c r="AE4" s="1" t="s">
        <v>598</v>
      </c>
      <c r="AF4" s="1" t="s">
        <v>598</v>
      </c>
      <c r="AG4" s="1" t="s">
        <v>598</v>
      </c>
      <c r="AH4" s="1" t="s">
        <v>607</v>
      </c>
      <c r="AI4" s="1" t="s">
        <v>619</v>
      </c>
      <c r="AJ4" s="1" t="s">
        <v>597</v>
      </c>
      <c r="AK4" s="1" t="s">
        <v>597</v>
      </c>
      <c r="AL4" s="1" t="s">
        <v>598</v>
      </c>
      <c r="AM4" t="s">
        <v>609</v>
      </c>
      <c r="AN4" s="1" t="s">
        <v>612</v>
      </c>
      <c r="AO4" s="1" t="s">
        <v>609</v>
      </c>
      <c r="AP4" t="s">
        <v>608</v>
      </c>
      <c r="AQ4" s="1" t="s">
        <v>597</v>
      </c>
      <c r="AR4" s="1" t="s">
        <v>598</v>
      </c>
      <c r="AS4" s="1" t="s">
        <v>598</v>
      </c>
      <c r="AT4" t="s">
        <v>597</v>
      </c>
      <c r="AU4" s="1" t="s">
        <v>602</v>
      </c>
      <c r="AV4" s="1" t="s">
        <v>601</v>
      </c>
      <c r="AW4" t="s">
        <v>610</v>
      </c>
      <c r="AX4" t="s">
        <v>611</v>
      </c>
      <c r="AY4" s="1" t="s">
        <v>611</v>
      </c>
      <c r="AZ4" s="1">
        <v>0</v>
      </c>
      <c r="BA4" s="1" t="s">
        <v>609</v>
      </c>
      <c r="BB4" s="1" t="s">
        <v>610</v>
      </c>
      <c r="BC4" s="1"/>
      <c r="BD4" s="1">
        <v>871</v>
      </c>
      <c r="BE4" s="20" t="s">
        <v>608</v>
      </c>
      <c r="BF4" t="s">
        <v>609</v>
      </c>
      <c r="BG4" s="1">
        <v>0.48559939861297607</v>
      </c>
      <c r="BH4" s="2">
        <v>0.73333333333333328</v>
      </c>
      <c r="BI4" s="22" t="s">
        <v>609</v>
      </c>
      <c r="BJ4" s="24" t="s">
        <v>608</v>
      </c>
      <c r="BK4" s="22" t="s">
        <v>609</v>
      </c>
      <c r="BL4" t="s">
        <v>609</v>
      </c>
      <c r="BM4" s="1">
        <v>3.2</v>
      </c>
      <c r="BN4" s="1">
        <v>36.357082366943359</v>
      </c>
    </row>
    <row r="5" spans="1:67" x14ac:dyDescent="0.15">
      <c r="A5" t="s">
        <v>4</v>
      </c>
      <c r="B5" t="s">
        <v>192</v>
      </c>
      <c r="C5" t="s">
        <v>379</v>
      </c>
      <c r="D5" s="1">
        <v>8.0801196816550451</v>
      </c>
      <c r="E5" s="2">
        <v>0.36240538954734802</v>
      </c>
      <c r="F5" s="1">
        <v>-1.028803825378418</v>
      </c>
      <c r="G5" s="1" t="s">
        <v>598</v>
      </c>
      <c r="H5" s="1" t="s">
        <v>598</v>
      </c>
      <c r="I5" s="1" t="s">
        <v>597</v>
      </c>
      <c r="J5" s="1" t="s">
        <v>598</v>
      </c>
      <c r="K5" s="1" t="s">
        <v>598</v>
      </c>
      <c r="L5" s="1" t="s">
        <v>598</v>
      </c>
      <c r="M5" s="1" t="s">
        <v>597</v>
      </c>
      <c r="N5" s="1" t="s">
        <v>597</v>
      </c>
      <c r="O5" s="1" t="s">
        <v>598</v>
      </c>
      <c r="P5" s="1" t="s">
        <v>597</v>
      </c>
      <c r="Q5" s="1" t="s">
        <v>597</v>
      </c>
      <c r="R5" s="1" t="s">
        <v>597</v>
      </c>
      <c r="S5" s="1" t="s">
        <v>597</v>
      </c>
      <c r="T5" s="1" t="s">
        <v>597</v>
      </c>
      <c r="U5" s="1" t="s">
        <v>597</v>
      </c>
      <c r="V5" s="1" t="s">
        <v>598</v>
      </c>
      <c r="W5" s="1" t="s">
        <v>598</v>
      </c>
      <c r="X5" s="1" t="s">
        <v>598</v>
      </c>
      <c r="Y5" s="1" t="s">
        <v>597</v>
      </c>
      <c r="Z5" s="1" t="s">
        <v>597</v>
      </c>
      <c r="AA5" s="1" t="s">
        <v>598</v>
      </c>
      <c r="AB5" s="1" t="s">
        <v>607</v>
      </c>
      <c r="AC5" t="s">
        <v>608</v>
      </c>
      <c r="AD5" s="1" t="s">
        <v>608</v>
      </c>
      <c r="AE5" s="1" t="s">
        <v>597</v>
      </c>
      <c r="AF5" s="1" t="s">
        <v>597</v>
      </c>
      <c r="AG5" s="1" t="s">
        <v>598</v>
      </c>
      <c r="AH5" s="1" t="s">
        <v>615</v>
      </c>
      <c r="AI5" s="1" t="s">
        <v>619</v>
      </c>
      <c r="AJ5" s="1" t="s">
        <v>598</v>
      </c>
      <c r="AK5" s="1" t="s">
        <v>597</v>
      </c>
      <c r="AL5" s="1" t="s">
        <v>598</v>
      </c>
      <c r="AM5" t="s">
        <v>608</v>
      </c>
      <c r="AN5" s="1" t="s">
        <v>611</v>
      </c>
      <c r="AO5" s="1" t="s">
        <v>609</v>
      </c>
      <c r="AP5" t="s">
        <v>609</v>
      </c>
      <c r="AQ5" s="1" t="s">
        <v>597</v>
      </c>
      <c r="AR5" s="1" t="s">
        <v>598</v>
      </c>
      <c r="AS5" s="1" t="s">
        <v>598</v>
      </c>
      <c r="AT5" t="s">
        <v>621</v>
      </c>
      <c r="AU5" s="1" t="s">
        <v>599</v>
      </c>
      <c r="AV5" s="1" t="s">
        <v>601</v>
      </c>
      <c r="AW5" t="s">
        <v>608</v>
      </c>
      <c r="AX5" t="s">
        <v>611</v>
      </c>
      <c r="AY5" s="1" t="s">
        <v>608</v>
      </c>
      <c r="AZ5" s="1">
        <v>0</v>
      </c>
      <c r="BA5" s="1" t="s">
        <v>610</v>
      </c>
      <c r="BB5" s="1" t="s">
        <v>610</v>
      </c>
      <c r="BC5" s="1"/>
      <c r="BD5" s="1">
        <v>1263</v>
      </c>
      <c r="BE5" s="20" t="s">
        <v>609</v>
      </c>
      <c r="BF5" t="s">
        <v>611</v>
      </c>
      <c r="BG5" s="1">
        <v>0.70616805553436279</v>
      </c>
      <c r="BH5" s="2">
        <v>0.49528301886792453</v>
      </c>
      <c r="BI5" s="22" t="s">
        <v>608</v>
      </c>
      <c r="BJ5" t="s">
        <v>612</v>
      </c>
      <c r="BK5" s="22" t="s">
        <v>609</v>
      </c>
      <c r="BL5" t="s">
        <v>609</v>
      </c>
      <c r="BM5" s="1"/>
      <c r="BN5" s="1">
        <v>38.885974884033203</v>
      </c>
      <c r="BO5">
        <v>11877.129234358013</v>
      </c>
    </row>
    <row r="6" spans="1:67" x14ac:dyDescent="0.15">
      <c r="A6" t="s">
        <v>5</v>
      </c>
      <c r="B6" t="s">
        <v>193</v>
      </c>
      <c r="C6" t="s">
        <v>380</v>
      </c>
      <c r="D6" s="1">
        <v>9.2143454147147565</v>
      </c>
      <c r="E6" s="2">
        <v>0.60214471817016602</v>
      </c>
      <c r="F6" s="1">
        <v>0.16012567281723022</v>
      </c>
      <c r="G6" s="1" t="s">
        <v>597</v>
      </c>
      <c r="H6" s="1" t="s">
        <v>597</v>
      </c>
      <c r="I6" s="1" t="s">
        <v>598</v>
      </c>
      <c r="J6" s="1" t="s">
        <v>598</v>
      </c>
      <c r="K6" s="1" t="s">
        <v>598</v>
      </c>
      <c r="L6" s="1" t="s">
        <v>598</v>
      </c>
      <c r="M6" s="1" t="s">
        <v>598</v>
      </c>
      <c r="N6" s="1" t="s">
        <v>597</v>
      </c>
      <c r="O6" s="1" t="s">
        <v>598</v>
      </c>
      <c r="P6" s="1" t="s">
        <v>597</v>
      </c>
      <c r="Q6" s="1" t="s">
        <v>597</v>
      </c>
      <c r="R6" s="1" t="s">
        <v>597</v>
      </c>
      <c r="S6" s="1" t="s">
        <v>597</v>
      </c>
      <c r="T6" s="1" t="s">
        <v>597</v>
      </c>
      <c r="U6" s="1" t="s">
        <v>598</v>
      </c>
      <c r="V6" s="1" t="s">
        <v>598</v>
      </c>
      <c r="W6" s="1" t="s">
        <v>597</v>
      </c>
      <c r="X6" s="1" t="s">
        <v>598</v>
      </c>
      <c r="Y6" s="1" t="s">
        <v>597</v>
      </c>
      <c r="Z6" s="1" t="s">
        <v>597</v>
      </c>
      <c r="AA6" s="1" t="s">
        <v>598</v>
      </c>
      <c r="AB6" s="1" t="s">
        <v>607</v>
      </c>
      <c r="AC6" t="s">
        <v>608</v>
      </c>
      <c r="AD6" s="1" t="s">
        <v>610</v>
      </c>
      <c r="AE6" s="1" t="s">
        <v>598</v>
      </c>
      <c r="AF6" s="1" t="s">
        <v>597</v>
      </c>
      <c r="AG6" s="1" t="s">
        <v>597</v>
      </c>
      <c r="AH6" s="1" t="s">
        <v>614</v>
      </c>
      <c r="AI6" s="1" t="s">
        <v>618</v>
      </c>
      <c r="AJ6" s="1" t="s">
        <v>597</v>
      </c>
      <c r="AK6" s="1" t="s">
        <v>598</v>
      </c>
      <c r="AL6" s="1" t="s">
        <v>598</v>
      </c>
      <c r="AM6" t="s">
        <v>609</v>
      </c>
      <c r="AN6" s="1" t="s">
        <v>611</v>
      </c>
      <c r="AO6" s="1" t="s">
        <v>608</v>
      </c>
      <c r="AP6" t="s">
        <v>609</v>
      </c>
      <c r="AQ6" s="1" t="s">
        <v>598</v>
      </c>
      <c r="AR6" s="1" t="s">
        <v>598</v>
      </c>
      <c r="AS6" s="1" t="s">
        <v>598</v>
      </c>
      <c r="AT6" t="s">
        <v>621</v>
      </c>
      <c r="AU6" s="1" t="s">
        <v>602</v>
      </c>
      <c r="AV6" s="1" t="s">
        <v>601</v>
      </c>
      <c r="AW6" t="s">
        <v>608</v>
      </c>
      <c r="AX6" t="s">
        <v>609</v>
      </c>
      <c r="AY6" s="1" t="s">
        <v>609</v>
      </c>
      <c r="AZ6" s="1">
        <v>0</v>
      </c>
      <c r="BA6" s="1" t="s">
        <v>608</v>
      </c>
      <c r="BB6" s="1" t="s">
        <v>608</v>
      </c>
      <c r="BC6" s="1"/>
      <c r="BD6" s="1">
        <v>917</v>
      </c>
      <c r="BE6" s="20" t="s">
        <v>610</v>
      </c>
      <c r="BF6" t="s">
        <v>608</v>
      </c>
      <c r="BG6" s="1">
        <v>0.66990071535110474</v>
      </c>
      <c r="BH6" s="2">
        <v>0.38566698707679165</v>
      </c>
      <c r="BI6" s="22" t="s">
        <v>608</v>
      </c>
      <c r="BJ6" t="s">
        <v>609</v>
      </c>
      <c r="BK6" s="22" t="s">
        <v>611</v>
      </c>
      <c r="BL6" t="s">
        <v>608</v>
      </c>
      <c r="BM6" s="1">
        <v>3.1</v>
      </c>
      <c r="BN6" s="1">
        <v>36.619029998779297</v>
      </c>
      <c r="BO6">
        <v>51627.844984074814</v>
      </c>
    </row>
    <row r="7" spans="1:67" x14ac:dyDescent="0.15">
      <c r="A7" t="s">
        <v>6</v>
      </c>
      <c r="B7" t="s">
        <v>194</v>
      </c>
      <c r="C7" t="s">
        <v>380</v>
      </c>
      <c r="D7" s="1">
        <v>8.3908828490386185</v>
      </c>
      <c r="E7" s="2">
        <v>0.57899880409240723</v>
      </c>
      <c r="F7" s="1">
        <v>-9.6643447875976562E-2</v>
      </c>
      <c r="G7" s="1" t="s">
        <v>598</v>
      </c>
      <c r="H7" s="1" t="s">
        <v>598</v>
      </c>
      <c r="I7" s="1" t="s">
        <v>597</v>
      </c>
      <c r="J7" s="1" t="s">
        <v>598</v>
      </c>
      <c r="K7" s="1" t="s">
        <v>598</v>
      </c>
      <c r="L7" s="1" t="s">
        <v>598</v>
      </c>
      <c r="M7" s="1" t="s">
        <v>598</v>
      </c>
      <c r="N7" s="1" t="s">
        <v>598</v>
      </c>
      <c r="O7" s="1" t="s">
        <v>598</v>
      </c>
      <c r="P7" s="1" t="s">
        <v>598</v>
      </c>
      <c r="Q7" s="1" t="s">
        <v>597</v>
      </c>
      <c r="R7" s="1" t="s">
        <v>597</v>
      </c>
      <c r="S7" s="1" t="s">
        <v>598</v>
      </c>
      <c r="T7" s="1" t="s">
        <v>597</v>
      </c>
      <c r="U7" s="1" t="s">
        <v>597</v>
      </c>
      <c r="V7" s="1" t="s">
        <v>598</v>
      </c>
      <c r="W7" s="1" t="s">
        <v>598</v>
      </c>
      <c r="X7" s="1" t="s">
        <v>598</v>
      </c>
      <c r="Y7" s="1" t="s">
        <v>598</v>
      </c>
      <c r="Z7" s="1" t="s">
        <v>598</v>
      </c>
      <c r="AA7" s="1" t="s">
        <v>598</v>
      </c>
      <c r="AB7" s="1" t="s">
        <v>607</v>
      </c>
      <c r="AC7" t="s">
        <v>608</v>
      </c>
      <c r="AD7" s="1" t="s">
        <v>608</v>
      </c>
      <c r="AE7" s="1" t="s">
        <v>598</v>
      </c>
      <c r="AF7" s="1" t="s">
        <v>598</v>
      </c>
      <c r="AG7" s="1" t="s">
        <v>598</v>
      </c>
      <c r="AH7" s="1" t="s">
        <v>616</v>
      </c>
      <c r="AI7" s="1" t="s">
        <v>619</v>
      </c>
      <c r="AJ7" s="1" t="s">
        <v>597</v>
      </c>
      <c r="AK7" s="1" t="s">
        <v>597</v>
      </c>
      <c r="AL7" s="1" t="s">
        <v>598</v>
      </c>
      <c r="AM7" t="s">
        <v>609</v>
      </c>
      <c r="AN7" s="1" t="s">
        <v>612</v>
      </c>
      <c r="AO7" s="1" t="s">
        <v>611</v>
      </c>
      <c r="AP7" t="s">
        <v>609</v>
      </c>
      <c r="AQ7" s="1" t="s">
        <v>598</v>
      </c>
      <c r="AR7" s="1" t="s">
        <v>597</v>
      </c>
      <c r="AS7" s="1" t="s">
        <v>598</v>
      </c>
      <c r="AT7" t="s">
        <v>621</v>
      </c>
      <c r="AU7" s="1" t="s">
        <v>623</v>
      </c>
      <c r="AV7" s="1" t="s">
        <v>602</v>
      </c>
      <c r="AW7" t="s">
        <v>610</v>
      </c>
      <c r="AX7" t="s">
        <v>608</v>
      </c>
      <c r="AY7" s="1" t="s">
        <v>608</v>
      </c>
      <c r="AZ7" s="1">
        <v>0</v>
      </c>
      <c r="BA7" s="1" t="s">
        <v>611</v>
      </c>
      <c r="BB7" s="1" t="s">
        <v>608</v>
      </c>
      <c r="BC7" s="1">
        <v>2.2142856121063232</v>
      </c>
      <c r="BD7" s="1">
        <v>795</v>
      </c>
      <c r="BE7" s="20" t="s">
        <v>611</v>
      </c>
      <c r="BF7" t="s">
        <v>609</v>
      </c>
      <c r="BG7" s="1">
        <v>0.7240862250328064</v>
      </c>
      <c r="BH7" s="2">
        <v>0.80356229214632902</v>
      </c>
      <c r="BI7" s="22" t="s">
        <v>608</v>
      </c>
      <c r="BJ7" s="24" t="s">
        <v>608</v>
      </c>
      <c r="BK7" s="22" t="s">
        <v>608</v>
      </c>
      <c r="BL7" t="s">
        <v>608</v>
      </c>
      <c r="BM7" s="1">
        <v>3.8</v>
      </c>
      <c r="BN7" s="1">
        <v>38.454658508300781</v>
      </c>
      <c r="BO7">
        <v>34465.236998880013</v>
      </c>
    </row>
    <row r="8" spans="1:67" x14ac:dyDescent="0.15">
      <c r="A8" t="s">
        <v>7</v>
      </c>
      <c r="B8" t="s">
        <v>195</v>
      </c>
      <c r="C8" t="s">
        <v>381</v>
      </c>
      <c r="D8" s="1">
        <v>10.949391059219819</v>
      </c>
      <c r="E8" s="2">
        <v>0.77023953199386597</v>
      </c>
      <c r="F8" s="1">
        <v>1.5356216430664062</v>
      </c>
      <c r="G8" s="1" t="s">
        <v>597</v>
      </c>
      <c r="H8" s="1" t="s">
        <v>597</v>
      </c>
      <c r="I8" s="1" t="s">
        <v>597</v>
      </c>
      <c r="J8" s="1" t="s">
        <v>598</v>
      </c>
      <c r="K8" s="1" t="s">
        <v>597</v>
      </c>
      <c r="L8" s="1" t="s">
        <v>598</v>
      </c>
      <c r="M8" s="1" t="s">
        <v>597</v>
      </c>
      <c r="N8" s="1" t="s">
        <v>598</v>
      </c>
      <c r="O8" s="1" t="s">
        <v>598</v>
      </c>
      <c r="P8" s="1" t="s">
        <v>597</v>
      </c>
      <c r="Q8" s="1" t="s">
        <v>597</v>
      </c>
      <c r="R8" s="1" t="s">
        <v>597</v>
      </c>
      <c r="S8" s="1" t="s">
        <v>597</v>
      </c>
      <c r="T8" s="1" t="s">
        <v>597</v>
      </c>
      <c r="U8" s="1" t="s">
        <v>597</v>
      </c>
      <c r="V8" s="1" t="s">
        <v>598</v>
      </c>
      <c r="W8" s="1" t="s">
        <v>598</v>
      </c>
      <c r="X8" s="1" t="s">
        <v>597</v>
      </c>
      <c r="Y8" s="1" t="s">
        <v>597</v>
      </c>
      <c r="Z8" s="1" t="s">
        <v>597</v>
      </c>
      <c r="AA8" s="1" t="s">
        <v>598</v>
      </c>
      <c r="AB8" s="1" t="s">
        <v>607</v>
      </c>
      <c r="AC8" t="s">
        <v>610</v>
      </c>
      <c r="AD8" s="1" t="s">
        <v>610</v>
      </c>
      <c r="AE8" s="1" t="s">
        <v>597</v>
      </c>
      <c r="AF8" s="1" t="s">
        <v>597</v>
      </c>
      <c r="AG8" s="1" t="s">
        <v>597</v>
      </c>
      <c r="AH8" s="1" t="s">
        <v>615</v>
      </c>
      <c r="AI8" s="1" t="s">
        <v>620</v>
      </c>
      <c r="AJ8" s="1" t="s">
        <v>597</v>
      </c>
      <c r="AK8" s="1" t="s">
        <v>597</v>
      </c>
      <c r="AL8" s="1" t="s">
        <v>597</v>
      </c>
      <c r="AM8" t="s">
        <v>610</v>
      </c>
      <c r="AN8" s="1" t="s">
        <v>610</v>
      </c>
      <c r="AO8" s="1" t="s">
        <v>610</v>
      </c>
      <c r="AP8" t="s">
        <v>609</v>
      </c>
      <c r="AQ8" s="1" t="s">
        <v>597</v>
      </c>
      <c r="AR8" s="1" t="s">
        <v>598</v>
      </c>
      <c r="AS8" s="1" t="s">
        <v>597</v>
      </c>
      <c r="AT8" t="s">
        <v>597</v>
      </c>
      <c r="AU8" s="1" t="s">
        <v>597</v>
      </c>
      <c r="AV8" s="1" t="s">
        <v>597</v>
      </c>
      <c r="AX8" t="s">
        <v>610</v>
      </c>
      <c r="AY8" s="1" t="s">
        <v>610</v>
      </c>
      <c r="AZ8" s="1">
        <v>0</v>
      </c>
      <c r="BA8" s="1" t="s">
        <v>612</v>
      </c>
      <c r="BB8" s="1" t="s">
        <v>608</v>
      </c>
      <c r="BC8" s="1">
        <v>1.461904764175415</v>
      </c>
      <c r="BD8" s="1">
        <v>374</v>
      </c>
      <c r="BE8" s="20" t="s">
        <v>611</v>
      </c>
      <c r="BF8" t="s">
        <v>610</v>
      </c>
      <c r="BG8" s="1"/>
      <c r="BH8" s="2"/>
      <c r="BI8" s="22" t="s">
        <v>610</v>
      </c>
      <c r="BJ8" s="24" t="s">
        <v>610</v>
      </c>
      <c r="BK8" s="22" t="s">
        <v>610</v>
      </c>
      <c r="BL8" t="s">
        <v>610</v>
      </c>
      <c r="BM8" s="1">
        <v>4.8</v>
      </c>
      <c r="BN8" s="1">
        <v>41.615962982177734</v>
      </c>
      <c r="BO8">
        <v>666504.40316114388</v>
      </c>
    </row>
    <row r="9" spans="1:67" x14ac:dyDescent="0.15">
      <c r="A9" t="s">
        <v>8</v>
      </c>
      <c r="B9" t="s">
        <v>196</v>
      </c>
      <c r="C9" t="s">
        <v>381</v>
      </c>
      <c r="D9" s="1">
        <v>10.824766722639225</v>
      </c>
      <c r="E9" s="2">
        <v>0.74673974514007568</v>
      </c>
      <c r="F9" s="1">
        <v>1.4613816738128662</v>
      </c>
      <c r="G9" s="1" t="s">
        <v>597</v>
      </c>
      <c r="H9" s="1" t="s">
        <v>597</v>
      </c>
      <c r="I9" s="1" t="s">
        <v>597</v>
      </c>
      <c r="J9" s="1" t="s">
        <v>597</v>
      </c>
      <c r="K9" s="1" t="s">
        <v>598</v>
      </c>
      <c r="L9" s="1" t="s">
        <v>597</v>
      </c>
      <c r="M9" s="1" t="s">
        <v>597</v>
      </c>
      <c r="N9" s="1" t="s">
        <v>597</v>
      </c>
      <c r="O9" s="1" t="s">
        <v>598</v>
      </c>
      <c r="P9" s="1" t="s">
        <v>597</v>
      </c>
      <c r="Q9" s="1" t="s">
        <v>597</v>
      </c>
      <c r="R9" s="1" t="s">
        <v>597</v>
      </c>
      <c r="S9" s="1" t="s">
        <v>597</v>
      </c>
      <c r="T9" s="1" t="s">
        <v>597</v>
      </c>
      <c r="U9" s="1" t="s">
        <v>597</v>
      </c>
      <c r="V9" s="1" t="s">
        <v>598</v>
      </c>
      <c r="W9" s="1" t="s">
        <v>597</v>
      </c>
      <c r="X9" s="1" t="s">
        <v>598</v>
      </c>
      <c r="Y9" s="1" t="s">
        <v>597</v>
      </c>
      <c r="Z9" s="1" t="s">
        <v>598</v>
      </c>
      <c r="AA9" s="1" t="s">
        <v>597</v>
      </c>
      <c r="AB9" s="1" t="s">
        <v>606</v>
      </c>
      <c r="AC9" t="s">
        <v>610</v>
      </c>
      <c r="AD9" s="1" t="s">
        <v>608</v>
      </c>
      <c r="AE9" s="1" t="s">
        <v>597</v>
      </c>
      <c r="AF9" s="1" t="s">
        <v>597</v>
      </c>
      <c r="AG9" s="1" t="s">
        <v>598</v>
      </c>
      <c r="AH9" s="1" t="s">
        <v>614</v>
      </c>
      <c r="AI9" s="1" t="s">
        <v>620</v>
      </c>
      <c r="AJ9" s="1" t="s">
        <v>598</v>
      </c>
      <c r="AK9" s="1" t="s">
        <v>597</v>
      </c>
      <c r="AL9" s="1" t="s">
        <v>598</v>
      </c>
      <c r="AM9" t="s">
        <v>608</v>
      </c>
      <c r="AN9" s="1" t="s">
        <v>610</v>
      </c>
      <c r="AO9" s="1" t="s">
        <v>610</v>
      </c>
      <c r="AP9" t="s">
        <v>610</v>
      </c>
      <c r="AQ9" s="1" t="s">
        <v>598</v>
      </c>
      <c r="AR9" s="1" t="s">
        <v>598</v>
      </c>
      <c r="AS9" s="1" t="s">
        <v>598</v>
      </c>
      <c r="AT9" t="s">
        <v>597</v>
      </c>
      <c r="AU9" s="1" t="s">
        <v>604</v>
      </c>
      <c r="AV9" s="1" t="s">
        <v>599</v>
      </c>
      <c r="AW9" t="s">
        <v>610</v>
      </c>
      <c r="AX9" t="s">
        <v>608</v>
      </c>
      <c r="AY9" s="1" t="s">
        <v>608</v>
      </c>
      <c r="AZ9" s="1">
        <v>0</v>
      </c>
      <c r="BA9" s="1" t="s">
        <v>611</v>
      </c>
      <c r="BB9" s="1" t="s">
        <v>608</v>
      </c>
      <c r="BC9" s="1"/>
      <c r="BD9" s="1">
        <v>594</v>
      </c>
      <c r="BE9" s="20" t="s">
        <v>611</v>
      </c>
      <c r="BF9" t="s">
        <v>608</v>
      </c>
      <c r="BG9" s="1">
        <v>0.56087929010391235</v>
      </c>
      <c r="BH9" s="2">
        <v>0.91878162063531565</v>
      </c>
      <c r="BI9" s="22" t="s">
        <v>610</v>
      </c>
      <c r="BJ9" s="24" t="s">
        <v>608</v>
      </c>
      <c r="BK9" s="22" t="s">
        <v>608</v>
      </c>
      <c r="BL9" t="s">
        <v>610</v>
      </c>
      <c r="BM9" s="1">
        <v>6</v>
      </c>
      <c r="BN9" s="1">
        <v>37.673503875732422</v>
      </c>
      <c r="BO9">
        <v>466043.52958542062</v>
      </c>
    </row>
    <row r="10" spans="1:67" x14ac:dyDescent="0.15">
      <c r="A10" t="s">
        <v>9</v>
      </c>
      <c r="B10" t="s">
        <v>197</v>
      </c>
      <c r="C10" t="s">
        <v>382</v>
      </c>
      <c r="D10" s="1">
        <v>8.6602527178033224</v>
      </c>
      <c r="E10" s="2">
        <v>0.57776755094528198</v>
      </c>
      <c r="F10" s="1">
        <v>-0.16153749823570251</v>
      </c>
      <c r="G10" s="1" t="s">
        <v>598</v>
      </c>
      <c r="H10" s="1" t="s">
        <v>598</v>
      </c>
      <c r="I10" s="1" t="s">
        <v>597</v>
      </c>
      <c r="J10" s="1" t="s">
        <v>598</v>
      </c>
      <c r="K10" s="1" t="s">
        <v>598</v>
      </c>
      <c r="L10" s="1" t="s">
        <v>598</v>
      </c>
      <c r="M10" s="1" t="s">
        <v>597</v>
      </c>
      <c r="N10" s="1" t="s">
        <v>597</v>
      </c>
      <c r="O10" s="1" t="s">
        <v>597</v>
      </c>
      <c r="P10" s="1" t="s">
        <v>598</v>
      </c>
      <c r="Q10" s="1" t="s">
        <v>597</v>
      </c>
      <c r="R10" s="1" t="s">
        <v>597</v>
      </c>
      <c r="S10" s="1" t="s">
        <v>597</v>
      </c>
      <c r="T10" s="1" t="s">
        <v>597</v>
      </c>
      <c r="U10" s="1" t="s">
        <v>597</v>
      </c>
      <c r="V10" s="1" t="s">
        <v>598</v>
      </c>
      <c r="W10" s="1" t="s">
        <v>598</v>
      </c>
      <c r="X10" s="1" t="s">
        <v>598</v>
      </c>
      <c r="Y10" s="1" t="s">
        <v>597</v>
      </c>
      <c r="Z10" s="1" t="s">
        <v>597</v>
      </c>
      <c r="AA10" s="1" t="s">
        <v>598</v>
      </c>
      <c r="AB10" s="1" t="s">
        <v>607</v>
      </c>
      <c r="AC10" t="s">
        <v>609</v>
      </c>
      <c r="AD10" s="1" t="s">
        <v>608</v>
      </c>
      <c r="AE10" s="1" t="s">
        <v>597</v>
      </c>
      <c r="AF10" s="1" t="s">
        <v>598</v>
      </c>
      <c r="AG10" s="1" t="s">
        <v>597</v>
      </c>
      <c r="AH10" s="1" t="s">
        <v>614</v>
      </c>
      <c r="AI10" s="1" t="s">
        <v>619</v>
      </c>
      <c r="AJ10" s="1" t="s">
        <v>597</v>
      </c>
      <c r="AK10" s="1" t="s">
        <v>597</v>
      </c>
      <c r="AL10" s="1" t="s">
        <v>598</v>
      </c>
      <c r="AM10" t="s">
        <v>608</v>
      </c>
      <c r="AN10" s="1" t="s">
        <v>611</v>
      </c>
      <c r="AO10" s="1" t="s">
        <v>608</v>
      </c>
      <c r="AP10" t="s">
        <v>610</v>
      </c>
      <c r="AQ10" s="1" t="s">
        <v>597</v>
      </c>
      <c r="AR10" s="1" t="s">
        <v>598</v>
      </c>
      <c r="AS10" s="1" t="s">
        <v>598</v>
      </c>
      <c r="AT10" t="s">
        <v>597</v>
      </c>
      <c r="AU10" s="1" t="s">
        <v>604</v>
      </c>
      <c r="AV10" s="1" t="s">
        <v>597</v>
      </c>
      <c r="AW10" t="s">
        <v>609</v>
      </c>
      <c r="AX10" t="s">
        <v>610</v>
      </c>
      <c r="AY10" s="1" t="s">
        <v>610</v>
      </c>
      <c r="AZ10" s="1">
        <v>0</v>
      </c>
      <c r="BA10" s="1" t="s">
        <v>609</v>
      </c>
      <c r="BB10" s="1" t="s">
        <v>610</v>
      </c>
      <c r="BC10" s="1">
        <v>1.3190476894378662</v>
      </c>
      <c r="BD10" s="1">
        <v>753</v>
      </c>
      <c r="BE10" s="20" t="s">
        <v>609</v>
      </c>
      <c r="BF10" t="s">
        <v>610</v>
      </c>
      <c r="BG10" s="1">
        <v>0.57335001230239868</v>
      </c>
      <c r="BH10" s="2">
        <v>0.96004398826979465</v>
      </c>
      <c r="BI10" s="24" t="s">
        <v>609</v>
      </c>
      <c r="BJ10" s="24" t="s">
        <v>608</v>
      </c>
      <c r="BK10" s="22" t="s">
        <v>611</v>
      </c>
      <c r="BL10" t="s">
        <v>610</v>
      </c>
      <c r="BM10" s="1">
        <v>4.4000000000000004</v>
      </c>
      <c r="BN10" s="1">
        <v>41.771553039550781</v>
      </c>
    </row>
    <row r="11" spans="1:67" x14ac:dyDescent="0.15">
      <c r="A11" t="s">
        <v>10</v>
      </c>
      <c r="B11" t="s">
        <v>198</v>
      </c>
      <c r="C11" t="s">
        <v>383</v>
      </c>
      <c r="D11" s="1">
        <v>10.221373092871522</v>
      </c>
      <c r="E11" s="2"/>
      <c r="F11" s="1">
        <v>0.57734131813049316</v>
      </c>
      <c r="G11" s="1" t="s">
        <v>597</v>
      </c>
      <c r="H11" s="1" t="s">
        <v>597</v>
      </c>
      <c r="I11" s="1" t="s">
        <v>597</v>
      </c>
      <c r="J11" s="1" t="s">
        <v>597</v>
      </c>
      <c r="K11" s="1" t="s">
        <v>597</v>
      </c>
      <c r="L11" s="1" t="s">
        <v>597</v>
      </c>
      <c r="M11" s="1" t="s">
        <v>597</v>
      </c>
      <c r="N11" s="1" t="s">
        <v>597</v>
      </c>
      <c r="O11" s="1" t="s">
        <v>597</v>
      </c>
      <c r="P11" s="1" t="s">
        <v>597</v>
      </c>
      <c r="Q11" s="1" t="s">
        <v>597</v>
      </c>
      <c r="R11" s="1" t="s">
        <v>597</v>
      </c>
      <c r="S11" s="1" t="s">
        <v>597</v>
      </c>
      <c r="T11" s="1" t="s">
        <v>597</v>
      </c>
      <c r="U11" s="1" t="s">
        <v>597</v>
      </c>
      <c r="V11" s="1" t="s">
        <v>598</v>
      </c>
      <c r="W11" s="1" t="s">
        <v>597</v>
      </c>
      <c r="X11" s="1" t="s">
        <v>597</v>
      </c>
      <c r="Y11" s="1" t="s">
        <v>597</v>
      </c>
      <c r="Z11" s="1" t="s">
        <v>597</v>
      </c>
      <c r="AA11" s="1" t="s">
        <v>598</v>
      </c>
      <c r="AB11" s="1" t="s">
        <v>607</v>
      </c>
      <c r="AC11" t="s">
        <v>609</v>
      </c>
      <c r="AD11" s="1" t="s">
        <v>609</v>
      </c>
      <c r="AE11" s="1" t="s">
        <v>597</v>
      </c>
      <c r="AF11" s="1" t="s">
        <v>597</v>
      </c>
      <c r="AG11" s="1" t="s">
        <v>597</v>
      </c>
      <c r="AH11" s="1" t="s">
        <v>617</v>
      </c>
      <c r="AI11" s="1" t="s">
        <v>619</v>
      </c>
      <c r="AJ11" s="1" t="s">
        <v>597</v>
      </c>
      <c r="AK11" s="1" t="s">
        <v>597</v>
      </c>
      <c r="AL11" s="1" t="s">
        <v>598</v>
      </c>
      <c r="AM11" t="s">
        <v>610</v>
      </c>
      <c r="AN11" s="1" t="s">
        <v>609</v>
      </c>
      <c r="AO11" s="1" t="s">
        <v>609</v>
      </c>
      <c r="AP11" t="s">
        <v>610</v>
      </c>
      <c r="AQ11" s="1" t="s">
        <v>597</v>
      </c>
      <c r="AR11" s="1" t="s">
        <v>597</v>
      </c>
      <c r="AS11" s="1" t="s">
        <v>597</v>
      </c>
      <c r="AT11" t="s">
        <v>598</v>
      </c>
      <c r="AU11" s="1" t="s">
        <v>597</v>
      </c>
      <c r="AV11" s="1" t="s">
        <v>597</v>
      </c>
      <c r="AW11" t="s">
        <v>608</v>
      </c>
      <c r="AX11" t="s">
        <v>608</v>
      </c>
      <c r="AY11" s="1" t="s">
        <v>608</v>
      </c>
      <c r="AZ11" s="1">
        <v>0</v>
      </c>
      <c r="BA11" s="1" t="s">
        <v>611</v>
      </c>
      <c r="BB11" s="1" t="s">
        <v>610</v>
      </c>
      <c r="BC11" s="1"/>
      <c r="BD11" s="1">
        <v>882</v>
      </c>
      <c r="BE11" s="20" t="s">
        <v>611</v>
      </c>
      <c r="BF11" t="s">
        <v>608</v>
      </c>
      <c r="BG11" s="1">
        <v>0.77102357149124146</v>
      </c>
      <c r="BH11" s="2">
        <v>0.36</v>
      </c>
      <c r="BI11" s="22" t="s">
        <v>610</v>
      </c>
      <c r="BJ11" s="24" t="s">
        <v>610</v>
      </c>
      <c r="BK11" s="22" t="s">
        <v>610</v>
      </c>
      <c r="BL11" t="s">
        <v>608</v>
      </c>
      <c r="BM11" s="1"/>
      <c r="BN11" s="1">
        <v>53.421279907226562</v>
      </c>
    </row>
    <row r="12" spans="1:67" x14ac:dyDescent="0.15">
      <c r="A12" t="s">
        <v>11</v>
      </c>
      <c r="B12" t="s">
        <v>199</v>
      </c>
      <c r="C12" t="s">
        <v>383</v>
      </c>
      <c r="D12" s="1">
        <v>9.9729478983951498</v>
      </c>
      <c r="E12" s="2">
        <v>0.65247201919555664</v>
      </c>
      <c r="F12" s="1">
        <v>0.18598110973834991</v>
      </c>
      <c r="G12" s="1" t="s">
        <v>597</v>
      </c>
      <c r="H12" s="1" t="s">
        <v>597</v>
      </c>
      <c r="I12" s="1" t="s">
        <v>597</v>
      </c>
      <c r="J12" s="1" t="s">
        <v>597</v>
      </c>
      <c r="K12" s="1" t="s">
        <v>598</v>
      </c>
      <c r="L12" s="1" t="s">
        <v>598</v>
      </c>
      <c r="M12" s="1" t="s">
        <v>597</v>
      </c>
      <c r="N12" s="1" t="s">
        <v>597</v>
      </c>
      <c r="O12" s="1" t="s">
        <v>598</v>
      </c>
      <c r="P12" s="1" t="s">
        <v>597</v>
      </c>
      <c r="Q12" s="1" t="s">
        <v>597</v>
      </c>
      <c r="R12" s="1" t="s">
        <v>597</v>
      </c>
      <c r="S12" s="1" t="s">
        <v>597</v>
      </c>
      <c r="T12" s="1" t="s">
        <v>597</v>
      </c>
      <c r="U12" s="1" t="s">
        <v>597</v>
      </c>
      <c r="V12" s="1" t="s">
        <v>598</v>
      </c>
      <c r="W12" s="1" t="s">
        <v>598</v>
      </c>
      <c r="X12" s="1" t="s">
        <v>598</v>
      </c>
      <c r="Y12" s="1" t="s">
        <v>597</v>
      </c>
      <c r="Z12" s="1" t="s">
        <v>597</v>
      </c>
      <c r="AA12" s="1" t="s">
        <v>598</v>
      </c>
      <c r="AB12" s="1" t="s">
        <v>607</v>
      </c>
      <c r="AC12" t="s">
        <v>608</v>
      </c>
      <c r="AD12" s="1" t="s">
        <v>610</v>
      </c>
      <c r="AE12" s="1" t="s">
        <v>597</v>
      </c>
      <c r="AF12" s="1" t="s">
        <v>597</v>
      </c>
      <c r="AG12" s="1" t="s">
        <v>598</v>
      </c>
      <c r="AH12" s="1" t="s">
        <v>614</v>
      </c>
      <c r="AI12" s="1" t="s">
        <v>618</v>
      </c>
      <c r="AJ12" s="1" t="s">
        <v>597</v>
      </c>
      <c r="AK12" s="1" t="s">
        <v>597</v>
      </c>
      <c r="AL12" s="1" t="s">
        <v>598</v>
      </c>
      <c r="AM12" t="s">
        <v>610</v>
      </c>
      <c r="AN12" s="1" t="s">
        <v>612</v>
      </c>
      <c r="AO12" s="1" t="s">
        <v>608</v>
      </c>
      <c r="AP12" t="s">
        <v>608</v>
      </c>
      <c r="AQ12" s="1" t="s">
        <v>597</v>
      </c>
      <c r="AR12" s="1" t="s">
        <v>597</v>
      </c>
      <c r="AS12" s="1" t="s">
        <v>597</v>
      </c>
      <c r="AT12" t="s">
        <v>621</v>
      </c>
      <c r="AU12" s="1" t="s">
        <v>597</v>
      </c>
      <c r="AV12" s="1" t="s">
        <v>597</v>
      </c>
      <c r="AW12" t="s">
        <v>610</v>
      </c>
      <c r="AX12" t="s">
        <v>608</v>
      </c>
      <c r="AY12" s="1" t="s">
        <v>610</v>
      </c>
      <c r="AZ12" s="1">
        <v>0</v>
      </c>
      <c r="BA12" s="1" t="s">
        <v>611</v>
      </c>
      <c r="BB12" s="1" t="s">
        <v>610</v>
      </c>
      <c r="BC12" s="1">
        <v>0.98571431636810303</v>
      </c>
      <c r="BD12" s="1">
        <v>694</v>
      </c>
      <c r="BE12" s="20" t="s">
        <v>611</v>
      </c>
      <c r="BF12" t="s">
        <v>608</v>
      </c>
      <c r="BG12" s="1"/>
      <c r="BH12" s="2"/>
      <c r="BI12" s="22" t="s">
        <v>608</v>
      </c>
      <c r="BJ12" s="24" t="s">
        <v>610</v>
      </c>
      <c r="BK12" s="22" t="s">
        <v>610</v>
      </c>
      <c r="BL12" t="s">
        <v>610</v>
      </c>
      <c r="BM12" s="1">
        <v>5.0999999999999996</v>
      </c>
      <c r="BN12" s="1">
        <v>50.543121337890625</v>
      </c>
      <c r="BO12">
        <v>2690296.535885849</v>
      </c>
    </row>
    <row r="13" spans="1:67" x14ac:dyDescent="0.15">
      <c r="A13" t="s">
        <v>12</v>
      </c>
      <c r="B13" t="s">
        <v>200</v>
      </c>
      <c r="C13" t="s">
        <v>384</v>
      </c>
      <c r="D13" s="1">
        <v>7.0927534711302931</v>
      </c>
      <c r="E13" s="2">
        <v>0.46403643488883972</v>
      </c>
      <c r="F13" s="1">
        <v>-0.73791909217834473</v>
      </c>
      <c r="G13" s="1" t="s">
        <v>598</v>
      </c>
      <c r="H13" s="1" t="s">
        <v>598</v>
      </c>
      <c r="I13" s="1" t="s">
        <v>598</v>
      </c>
      <c r="J13" s="1" t="s">
        <v>598</v>
      </c>
      <c r="K13" s="1" t="s">
        <v>598</v>
      </c>
      <c r="L13" s="1" t="s">
        <v>598</v>
      </c>
      <c r="M13" s="1" t="s">
        <v>597</v>
      </c>
      <c r="N13" s="1" t="s">
        <v>597</v>
      </c>
      <c r="O13" s="1" t="s">
        <v>598</v>
      </c>
      <c r="P13" s="1" t="s">
        <v>598</v>
      </c>
      <c r="Q13" s="1" t="s">
        <v>597</v>
      </c>
      <c r="R13" s="1" t="s">
        <v>597</v>
      </c>
      <c r="S13" s="1" t="s">
        <v>597</v>
      </c>
      <c r="T13" s="1" t="s">
        <v>597</v>
      </c>
      <c r="U13" s="1" t="s">
        <v>597</v>
      </c>
      <c r="V13" s="1" t="s">
        <v>598</v>
      </c>
      <c r="W13" s="1" t="s">
        <v>598</v>
      </c>
      <c r="X13" s="1" t="s">
        <v>598</v>
      </c>
      <c r="Y13" s="1" t="s">
        <v>598</v>
      </c>
      <c r="Z13" s="1" t="s">
        <v>597</v>
      </c>
      <c r="AA13" s="1" t="s">
        <v>598</v>
      </c>
      <c r="AB13" s="1" t="s">
        <v>607</v>
      </c>
      <c r="AC13" t="s">
        <v>608</v>
      </c>
      <c r="AD13" s="1" t="s">
        <v>609</v>
      </c>
      <c r="AE13" s="1" t="s">
        <v>598</v>
      </c>
      <c r="AF13" s="1" t="s">
        <v>597</v>
      </c>
      <c r="AG13" s="1" t="s">
        <v>597</v>
      </c>
      <c r="AH13" s="1" t="s">
        <v>617</v>
      </c>
      <c r="AI13" s="1" t="s">
        <v>619</v>
      </c>
      <c r="AJ13" s="1" t="s">
        <v>598</v>
      </c>
      <c r="AK13" s="1" t="s">
        <v>597</v>
      </c>
      <c r="AL13" s="1" t="s">
        <v>598</v>
      </c>
      <c r="AM13" t="s">
        <v>611</v>
      </c>
      <c r="AN13" s="1" t="s">
        <v>611</v>
      </c>
      <c r="AO13" s="1" t="s">
        <v>609</v>
      </c>
      <c r="AP13" t="s">
        <v>609</v>
      </c>
      <c r="AQ13" s="1" t="s">
        <v>598</v>
      </c>
      <c r="AR13" s="1" t="s">
        <v>598</v>
      </c>
      <c r="AS13" s="1" t="s">
        <v>598</v>
      </c>
      <c r="AT13" t="s">
        <v>621</v>
      </c>
      <c r="AU13" s="1" t="s">
        <v>602</v>
      </c>
      <c r="AV13" s="1" t="s">
        <v>597</v>
      </c>
      <c r="AW13" t="s">
        <v>610</v>
      </c>
      <c r="AX13" t="s">
        <v>611</v>
      </c>
      <c r="AY13" s="1" t="s">
        <v>609</v>
      </c>
      <c r="AZ13" s="1">
        <v>0</v>
      </c>
      <c r="BA13" s="1" t="s">
        <v>608</v>
      </c>
      <c r="BB13" s="1" t="s">
        <v>610</v>
      </c>
      <c r="BC13" s="1"/>
      <c r="BD13" s="1">
        <v>885</v>
      </c>
      <c r="BE13" s="20" t="s">
        <v>611</v>
      </c>
      <c r="BF13" t="s">
        <v>609</v>
      </c>
      <c r="BG13" s="1">
        <v>0.5737493634223938</v>
      </c>
      <c r="BH13" s="2">
        <v>0.88305252725470762</v>
      </c>
      <c r="BI13" s="22" t="s">
        <v>611</v>
      </c>
      <c r="BJ13" s="24" t="s">
        <v>608</v>
      </c>
      <c r="BK13" s="22" t="s">
        <v>609</v>
      </c>
      <c r="BL13" t="s">
        <v>611</v>
      </c>
      <c r="BM13" s="1">
        <v>2.9</v>
      </c>
      <c r="BN13" s="1">
        <v>24.42009162902832</v>
      </c>
      <c r="BO13">
        <v>142873.47125385757</v>
      </c>
    </row>
    <row r="14" spans="1:67" x14ac:dyDescent="0.15">
      <c r="A14" t="s">
        <v>13</v>
      </c>
      <c r="B14" t="s">
        <v>201</v>
      </c>
      <c r="C14" t="s">
        <v>385</v>
      </c>
      <c r="D14" s="1">
        <v>9.7178587629809758</v>
      </c>
      <c r="E14" s="2"/>
      <c r="F14" s="1">
        <v>0.84262567758560181</v>
      </c>
      <c r="G14" s="1" t="s">
        <v>597</v>
      </c>
      <c r="H14" s="1" t="s">
        <v>597</v>
      </c>
      <c r="I14" s="1" t="s">
        <v>597</v>
      </c>
      <c r="J14" s="1" t="s">
        <v>597</v>
      </c>
      <c r="K14" s="1" t="s">
        <v>598</v>
      </c>
      <c r="L14" s="1" t="s">
        <v>597</v>
      </c>
      <c r="M14" s="1" t="s">
        <v>597</v>
      </c>
      <c r="N14" s="1" t="s">
        <v>597</v>
      </c>
      <c r="O14" s="1" t="s">
        <v>597</v>
      </c>
      <c r="P14" s="1" t="s">
        <v>597</v>
      </c>
      <c r="Q14" s="1" t="s">
        <v>597</v>
      </c>
      <c r="R14" s="1" t="s">
        <v>597</v>
      </c>
      <c r="S14" s="1" t="s">
        <v>597</v>
      </c>
      <c r="T14" s="1" t="s">
        <v>597</v>
      </c>
      <c r="U14" s="1" t="s">
        <v>597</v>
      </c>
      <c r="V14" s="1" t="s">
        <v>598</v>
      </c>
      <c r="W14" s="1" t="s">
        <v>598</v>
      </c>
      <c r="X14" s="1" t="s">
        <v>597</v>
      </c>
      <c r="Y14" s="1" t="s">
        <v>597</v>
      </c>
      <c r="Z14" s="1" t="s">
        <v>597</v>
      </c>
      <c r="AA14" s="1" t="s">
        <v>598</v>
      </c>
      <c r="AB14" s="1" t="s">
        <v>607</v>
      </c>
      <c r="AC14" t="s">
        <v>610</v>
      </c>
      <c r="AD14" s="1"/>
      <c r="AE14" s="1" t="s">
        <v>597</v>
      </c>
      <c r="AF14" s="1" t="s">
        <v>597</v>
      </c>
      <c r="AG14" s="1" t="s">
        <v>597</v>
      </c>
      <c r="AH14" s="1" t="s">
        <v>615</v>
      </c>
      <c r="AI14" s="1" t="s">
        <v>619</v>
      </c>
      <c r="AJ14" s="1" t="s">
        <v>597</v>
      </c>
      <c r="AK14" s="1" t="s">
        <v>597</v>
      </c>
      <c r="AL14" s="1" t="s">
        <v>598</v>
      </c>
      <c r="AM14" t="s">
        <v>611</v>
      </c>
      <c r="AN14" s="1" t="s">
        <v>609</v>
      </c>
      <c r="AO14" s="1" t="s">
        <v>610</v>
      </c>
      <c r="AP14" t="s">
        <v>609</v>
      </c>
      <c r="AQ14" s="1" t="s">
        <v>597</v>
      </c>
      <c r="AR14" s="1" t="s">
        <v>597</v>
      </c>
      <c r="AS14" s="1" t="s">
        <v>597</v>
      </c>
      <c r="AT14" t="s">
        <v>597</v>
      </c>
      <c r="AU14" s="1" t="s">
        <v>597</v>
      </c>
      <c r="AV14" s="1" t="s">
        <v>597</v>
      </c>
      <c r="AW14" t="s">
        <v>608</v>
      </c>
      <c r="AY14" s="1" t="s">
        <v>610</v>
      </c>
      <c r="AZ14" s="1">
        <v>0</v>
      </c>
      <c r="BA14" s="1" t="s">
        <v>611</v>
      </c>
      <c r="BB14" s="1" t="s">
        <v>610</v>
      </c>
      <c r="BC14" s="1"/>
      <c r="BD14" s="1">
        <v>547</v>
      </c>
      <c r="BE14" s="20" t="s">
        <v>611</v>
      </c>
      <c r="BF14" t="s">
        <v>609</v>
      </c>
      <c r="BG14" s="1">
        <v>0.8513338565826416</v>
      </c>
      <c r="BH14" s="2">
        <v>0.90238095238095239</v>
      </c>
      <c r="BI14" s="22" t="s">
        <v>608</v>
      </c>
      <c r="BJ14" s="24" t="s">
        <v>608</v>
      </c>
      <c r="BK14" s="22" t="s">
        <v>609</v>
      </c>
      <c r="BL14" t="s">
        <v>609</v>
      </c>
      <c r="BM14" s="1">
        <v>4.5</v>
      </c>
      <c r="BN14" s="1">
        <v>47.265960693359375</v>
      </c>
    </row>
    <row r="15" spans="1:67" x14ac:dyDescent="0.15">
      <c r="A15" t="s">
        <v>14</v>
      </c>
      <c r="B15" t="s">
        <v>202</v>
      </c>
      <c r="C15" t="s">
        <v>386</v>
      </c>
      <c r="D15" s="1">
        <v>8.8164824396508905</v>
      </c>
      <c r="E15" s="2">
        <v>0.70007818937301636</v>
      </c>
      <c r="F15" s="1">
        <v>-0.34636467695236206</v>
      </c>
      <c r="G15" s="1" t="s">
        <v>598</v>
      </c>
      <c r="H15" s="1" t="s">
        <v>598</v>
      </c>
      <c r="I15" s="1" t="s">
        <v>597</v>
      </c>
      <c r="J15" s="1" t="s">
        <v>598</v>
      </c>
      <c r="K15" s="1" t="s">
        <v>598</v>
      </c>
      <c r="L15" s="1" t="s">
        <v>598</v>
      </c>
      <c r="M15" s="1" t="s">
        <v>598</v>
      </c>
      <c r="N15" s="1" t="s">
        <v>598</v>
      </c>
      <c r="O15" s="1" t="s">
        <v>598</v>
      </c>
      <c r="P15" s="1" t="s">
        <v>598</v>
      </c>
      <c r="Q15" s="1" t="s">
        <v>597</v>
      </c>
      <c r="R15" s="1" t="s">
        <v>597</v>
      </c>
      <c r="S15" s="1" t="s">
        <v>597</v>
      </c>
      <c r="T15" s="1" t="s">
        <v>597</v>
      </c>
      <c r="U15" s="1" t="s">
        <v>598</v>
      </c>
      <c r="V15" s="1" t="s">
        <v>597</v>
      </c>
      <c r="W15" s="1" t="s">
        <v>598</v>
      </c>
      <c r="X15" s="1" t="s">
        <v>598</v>
      </c>
      <c r="Y15" s="1" t="s">
        <v>598</v>
      </c>
      <c r="Z15" s="1" t="s">
        <v>597</v>
      </c>
      <c r="AA15" s="1" t="s">
        <v>597</v>
      </c>
      <c r="AB15" s="1" t="s">
        <v>605</v>
      </c>
      <c r="AC15" t="s">
        <v>608</v>
      </c>
      <c r="AD15" s="1" t="s">
        <v>608</v>
      </c>
      <c r="AE15" s="1" t="s">
        <v>597</v>
      </c>
      <c r="AF15" s="1" t="s">
        <v>598</v>
      </c>
      <c r="AG15" s="1" t="s">
        <v>598</v>
      </c>
      <c r="AH15" s="1" t="s">
        <v>616</v>
      </c>
      <c r="AI15" s="1" t="s">
        <v>620</v>
      </c>
      <c r="AJ15" s="1" t="s">
        <v>597</v>
      </c>
      <c r="AK15" s="1" t="s">
        <v>597</v>
      </c>
      <c r="AL15" s="1" t="s">
        <v>597</v>
      </c>
      <c r="AM15" t="s">
        <v>611</v>
      </c>
      <c r="AN15" s="1" t="s">
        <v>611</v>
      </c>
      <c r="AO15" s="1" t="s">
        <v>609</v>
      </c>
      <c r="AP15" t="s">
        <v>610</v>
      </c>
      <c r="AQ15" s="1" t="s">
        <v>597</v>
      </c>
      <c r="AR15" s="1" t="s">
        <v>597</v>
      </c>
      <c r="AS15" s="1" t="s">
        <v>598</v>
      </c>
      <c r="AT15" t="s">
        <v>597</v>
      </c>
      <c r="AU15" s="1" t="s">
        <v>600</v>
      </c>
      <c r="AV15" s="1" t="s">
        <v>599</v>
      </c>
      <c r="AW15" t="s">
        <v>609</v>
      </c>
      <c r="AX15" t="s">
        <v>608</v>
      </c>
      <c r="AY15" s="1" t="s">
        <v>608</v>
      </c>
      <c r="AZ15" s="1">
        <v>0</v>
      </c>
      <c r="BA15" s="1" t="s">
        <v>611</v>
      </c>
      <c r="BB15" s="1" t="s">
        <v>609</v>
      </c>
      <c r="BC15" s="1">
        <v>1.9047619104385376</v>
      </c>
      <c r="BD15" s="1">
        <v>727</v>
      </c>
      <c r="BE15" s="20" t="s">
        <v>611</v>
      </c>
      <c r="BF15" t="s">
        <v>608</v>
      </c>
      <c r="BG15" s="1">
        <v>0.58140546083450317</v>
      </c>
      <c r="BH15" s="2">
        <v>0.97333333333333327</v>
      </c>
      <c r="BI15" s="22" t="s">
        <v>608</v>
      </c>
      <c r="BJ15" t="s">
        <v>609</v>
      </c>
      <c r="BK15" s="22" t="s">
        <v>608</v>
      </c>
      <c r="BL15" t="s">
        <v>610</v>
      </c>
      <c r="BM15" s="1"/>
      <c r="BN15" s="1">
        <v>56.326850891113281</v>
      </c>
      <c r="BO15">
        <v>8549.4019493832693</v>
      </c>
    </row>
    <row r="16" spans="1:67" x14ac:dyDescent="0.15">
      <c r="A16" t="s">
        <v>15</v>
      </c>
      <c r="B16" t="s">
        <v>203</v>
      </c>
      <c r="C16" t="s">
        <v>387</v>
      </c>
      <c r="D16" s="1">
        <v>10.751138723561315</v>
      </c>
      <c r="E16" s="2">
        <v>0.76041966676712036</v>
      </c>
      <c r="F16" s="1">
        <v>1.1818636655807495</v>
      </c>
      <c r="G16" s="1" t="s">
        <v>597</v>
      </c>
      <c r="H16" s="1" t="s">
        <v>597</v>
      </c>
      <c r="I16" s="1" t="s">
        <v>597</v>
      </c>
      <c r="J16" s="1" t="s">
        <v>597</v>
      </c>
      <c r="K16" s="1" t="s">
        <v>598</v>
      </c>
      <c r="L16" s="1" t="s">
        <v>598</v>
      </c>
      <c r="M16" s="1" t="s">
        <v>598</v>
      </c>
      <c r="N16" s="1" t="s">
        <v>598</v>
      </c>
      <c r="O16" s="1" t="s">
        <v>597</v>
      </c>
      <c r="P16" s="1" t="s">
        <v>598</v>
      </c>
      <c r="Q16" s="1" t="s">
        <v>597</v>
      </c>
      <c r="R16" s="1" t="s">
        <v>597</v>
      </c>
      <c r="S16" s="1" t="s">
        <v>597</v>
      </c>
      <c r="T16" s="1" t="s">
        <v>597</v>
      </c>
      <c r="U16" s="1" t="s">
        <v>597</v>
      </c>
      <c r="V16" s="1" t="s">
        <v>598</v>
      </c>
      <c r="W16" s="1" t="s">
        <v>598</v>
      </c>
      <c r="X16" s="1" t="s">
        <v>598</v>
      </c>
      <c r="Y16" s="1" t="s">
        <v>597</v>
      </c>
      <c r="Z16" s="1" t="s">
        <v>598</v>
      </c>
      <c r="AA16" s="1" t="s">
        <v>597</v>
      </c>
      <c r="AB16" s="1" t="s">
        <v>606</v>
      </c>
      <c r="AC16" t="s">
        <v>608</v>
      </c>
      <c r="AD16" s="1" t="s">
        <v>610</v>
      </c>
      <c r="AE16" s="1" t="s">
        <v>598</v>
      </c>
      <c r="AF16" s="1" t="s">
        <v>598</v>
      </c>
      <c r="AG16" s="1" t="s">
        <v>597</v>
      </c>
      <c r="AH16" s="1" t="s">
        <v>615</v>
      </c>
      <c r="AI16" s="1" t="s">
        <v>620</v>
      </c>
      <c r="AJ16" s="1" t="s">
        <v>598</v>
      </c>
      <c r="AK16" s="1" t="s">
        <v>598</v>
      </c>
      <c r="AL16" s="1" t="s">
        <v>598</v>
      </c>
      <c r="AM16" t="s">
        <v>608</v>
      </c>
      <c r="AN16" s="1" t="s">
        <v>611</v>
      </c>
      <c r="AO16" s="1" t="s">
        <v>608</v>
      </c>
      <c r="AP16" t="s">
        <v>610</v>
      </c>
      <c r="AQ16" s="1" t="s">
        <v>598</v>
      </c>
      <c r="AR16" s="1" t="s">
        <v>598</v>
      </c>
      <c r="AS16" s="1" t="s">
        <v>598</v>
      </c>
      <c r="AT16" t="s">
        <v>597</v>
      </c>
      <c r="AU16" s="1" t="s">
        <v>602</v>
      </c>
      <c r="AV16" s="1" t="s">
        <v>599</v>
      </c>
      <c r="AW16" t="s">
        <v>609</v>
      </c>
      <c r="AX16" t="s">
        <v>608</v>
      </c>
      <c r="AY16" s="1" t="s">
        <v>608</v>
      </c>
      <c r="AZ16" s="1">
        <v>0</v>
      </c>
      <c r="BA16" s="1" t="s">
        <v>609</v>
      </c>
      <c r="BB16" s="1" t="s">
        <v>608</v>
      </c>
      <c r="BC16" s="1"/>
      <c r="BD16" s="1">
        <v>661</v>
      </c>
      <c r="BE16" s="20" t="s">
        <v>609</v>
      </c>
      <c r="BF16" t="s">
        <v>608</v>
      </c>
      <c r="BG16" s="1">
        <v>0.51133841276168823</v>
      </c>
      <c r="BH16" s="2">
        <v>0.91713251630473736</v>
      </c>
      <c r="BI16" s="22" t="s">
        <v>610</v>
      </c>
      <c r="BJ16" s="24" t="s">
        <v>610</v>
      </c>
      <c r="BK16" s="22" t="s">
        <v>608</v>
      </c>
      <c r="BL16" t="s">
        <v>610</v>
      </c>
      <c r="BM16" s="1">
        <v>4.9000000000000004</v>
      </c>
      <c r="BN16" s="1">
        <v>40.109516143798828</v>
      </c>
      <c r="BO16">
        <v>1139317.6188286268</v>
      </c>
    </row>
    <row r="17" spans="1:67" x14ac:dyDescent="0.15">
      <c r="A17" t="s">
        <v>16</v>
      </c>
      <c r="B17" t="s">
        <v>204</v>
      </c>
      <c r="C17" t="s">
        <v>388</v>
      </c>
      <c r="D17" s="1">
        <v>8.3686746182266738</v>
      </c>
      <c r="E17" s="2"/>
      <c r="F17" s="1">
        <v>-0.63600122928619385</v>
      </c>
      <c r="G17" s="1" t="s">
        <v>597</v>
      </c>
      <c r="H17" s="1" t="s">
        <v>597</v>
      </c>
      <c r="I17" s="1" t="s">
        <v>597</v>
      </c>
      <c r="J17" s="1" t="s">
        <v>597</v>
      </c>
      <c r="K17" s="1" t="s">
        <v>598</v>
      </c>
      <c r="L17" s="1" t="s">
        <v>598</v>
      </c>
      <c r="M17" s="1" t="s">
        <v>597</v>
      </c>
      <c r="N17" s="1" t="s">
        <v>597</v>
      </c>
      <c r="O17" s="1" t="s">
        <v>597</v>
      </c>
      <c r="P17" s="1" t="s">
        <v>597</v>
      </c>
      <c r="Q17" s="1" t="s">
        <v>597</v>
      </c>
      <c r="R17" s="1" t="s">
        <v>597</v>
      </c>
      <c r="S17" s="1" t="s">
        <v>597</v>
      </c>
      <c r="T17" s="1" t="s">
        <v>597</v>
      </c>
      <c r="U17" s="1" t="s">
        <v>598</v>
      </c>
      <c r="V17" s="1" t="s">
        <v>597</v>
      </c>
      <c r="W17" s="1" t="s">
        <v>597</v>
      </c>
      <c r="X17" s="1" t="s">
        <v>597</v>
      </c>
      <c r="Y17" s="1" t="s">
        <v>597</v>
      </c>
      <c r="Z17" s="1" t="s">
        <v>597</v>
      </c>
      <c r="AA17" s="1" t="s">
        <v>598</v>
      </c>
      <c r="AB17" s="1" t="s">
        <v>607</v>
      </c>
      <c r="AC17" t="s">
        <v>610</v>
      </c>
      <c r="AD17" s="1"/>
      <c r="AE17" s="1" t="s">
        <v>597</v>
      </c>
      <c r="AF17" s="1" t="s">
        <v>598</v>
      </c>
      <c r="AG17" s="1" t="s">
        <v>597</v>
      </c>
      <c r="AH17" s="1" t="s">
        <v>607</v>
      </c>
      <c r="AI17" s="1" t="s">
        <v>619</v>
      </c>
      <c r="AJ17" s="1" t="s">
        <v>597</v>
      </c>
      <c r="AK17" s="1" t="s">
        <v>597</v>
      </c>
      <c r="AL17" s="1" t="s">
        <v>597</v>
      </c>
      <c r="AM17" t="s">
        <v>608</v>
      </c>
      <c r="AN17" s="1" t="s">
        <v>610</v>
      </c>
      <c r="AO17" s="1" t="s">
        <v>610</v>
      </c>
      <c r="AP17" t="s">
        <v>610</v>
      </c>
      <c r="AQ17" s="1" t="s">
        <v>597</v>
      </c>
      <c r="AR17" s="1" t="s">
        <v>597</v>
      </c>
      <c r="AS17" s="1" t="s">
        <v>597</v>
      </c>
      <c r="AT17" t="s">
        <v>597</v>
      </c>
      <c r="AU17" s="1" t="s">
        <v>597</v>
      </c>
      <c r="AV17" s="1" t="s">
        <v>597</v>
      </c>
      <c r="AW17" t="s">
        <v>610</v>
      </c>
      <c r="AX17" t="s">
        <v>610</v>
      </c>
      <c r="AY17" s="1" t="s">
        <v>610</v>
      </c>
      <c r="AZ17" s="1">
        <v>0</v>
      </c>
      <c r="BA17" s="1" t="s">
        <v>611</v>
      </c>
      <c r="BB17" s="1" t="s">
        <v>610</v>
      </c>
      <c r="BC17" s="1"/>
      <c r="BD17" s="1">
        <v>690</v>
      </c>
      <c r="BE17" s="20" t="s">
        <v>611</v>
      </c>
      <c r="BF17" t="s">
        <v>608</v>
      </c>
      <c r="BG17" s="1">
        <v>0.51076442003250122</v>
      </c>
      <c r="BH17" s="2">
        <v>0.53252032520325199</v>
      </c>
      <c r="BI17" s="22" t="s">
        <v>610</v>
      </c>
      <c r="BJ17" t="s">
        <v>609</v>
      </c>
      <c r="BK17" s="22" t="s">
        <v>610</v>
      </c>
      <c r="BL17" t="s">
        <v>610</v>
      </c>
      <c r="BM17" s="1"/>
      <c r="BN17" s="1">
        <v>46.937881469726562</v>
      </c>
    </row>
    <row r="18" spans="1:67" x14ac:dyDescent="0.15">
      <c r="A18" t="s">
        <v>17</v>
      </c>
      <c r="B18" t="s">
        <v>205</v>
      </c>
      <c r="C18" t="s">
        <v>389</v>
      </c>
      <c r="D18" s="1">
        <v>6.7983023651857595</v>
      </c>
      <c r="E18" s="2">
        <v>0.40029072761535645</v>
      </c>
      <c r="F18" s="1">
        <v>-0.64345443248748779</v>
      </c>
      <c r="G18" s="1" t="s">
        <v>598</v>
      </c>
      <c r="H18" s="1" t="s">
        <v>598</v>
      </c>
      <c r="I18" s="1" t="s">
        <v>598</v>
      </c>
      <c r="J18" s="1" t="s">
        <v>597</v>
      </c>
      <c r="K18" s="1" t="s">
        <v>598</v>
      </c>
      <c r="L18" s="1" t="s">
        <v>597</v>
      </c>
      <c r="M18" s="1" t="s">
        <v>597</v>
      </c>
      <c r="N18" s="1" t="s">
        <v>597</v>
      </c>
      <c r="O18" s="1" t="s">
        <v>598</v>
      </c>
      <c r="P18" s="1" t="s">
        <v>597</v>
      </c>
      <c r="Q18" s="1" t="s">
        <v>597</v>
      </c>
      <c r="R18" s="1" t="s">
        <v>597</v>
      </c>
      <c r="S18" s="1" t="s">
        <v>597</v>
      </c>
      <c r="T18" s="1" t="s">
        <v>597</v>
      </c>
      <c r="U18" s="1" t="s">
        <v>598</v>
      </c>
      <c r="V18" s="1" t="s">
        <v>598</v>
      </c>
      <c r="W18" s="1" t="s">
        <v>598</v>
      </c>
      <c r="X18" s="1" t="s">
        <v>598</v>
      </c>
      <c r="Y18" s="1" t="s">
        <v>597</v>
      </c>
      <c r="Z18" s="1" t="s">
        <v>598</v>
      </c>
      <c r="AA18" s="1" t="s">
        <v>598</v>
      </c>
      <c r="AB18" s="1" t="s">
        <v>607</v>
      </c>
      <c r="AC18" t="s">
        <v>610</v>
      </c>
      <c r="AD18" s="1" t="s">
        <v>609</v>
      </c>
      <c r="AE18" s="1" t="s">
        <v>598</v>
      </c>
      <c r="AF18" s="1" t="s">
        <v>598</v>
      </c>
      <c r="AG18" s="1" t="s">
        <v>598</v>
      </c>
      <c r="AH18" s="1" t="s">
        <v>614</v>
      </c>
      <c r="AI18" s="1" t="s">
        <v>619</v>
      </c>
      <c r="AJ18" s="1" t="s">
        <v>597</v>
      </c>
      <c r="AK18" s="1" t="s">
        <v>597</v>
      </c>
      <c r="AL18" s="1" t="s">
        <v>597</v>
      </c>
      <c r="AM18" t="s">
        <v>611</v>
      </c>
      <c r="AN18" s="1" t="s">
        <v>608</v>
      </c>
      <c r="AO18" s="1" t="s">
        <v>609</v>
      </c>
      <c r="AP18" t="s">
        <v>609</v>
      </c>
      <c r="AQ18" s="1" t="s">
        <v>598</v>
      </c>
      <c r="AR18" s="1" t="s">
        <v>598</v>
      </c>
      <c r="AS18" s="1" t="s">
        <v>598</v>
      </c>
      <c r="AT18" t="s">
        <v>621</v>
      </c>
      <c r="AU18" s="1" t="s">
        <v>602</v>
      </c>
      <c r="AV18" s="1" t="s">
        <v>599</v>
      </c>
      <c r="AW18" t="s">
        <v>608</v>
      </c>
      <c r="AX18" t="s">
        <v>609</v>
      </c>
      <c r="AY18" s="1" t="s">
        <v>608</v>
      </c>
      <c r="AZ18" s="1">
        <v>0</v>
      </c>
      <c r="BA18" s="1" t="s">
        <v>608</v>
      </c>
      <c r="BB18" s="1" t="s">
        <v>609</v>
      </c>
      <c r="BC18" s="1"/>
      <c r="BD18" s="1">
        <v>870</v>
      </c>
      <c r="BE18" s="20" t="s">
        <v>612</v>
      </c>
      <c r="BF18" t="s">
        <v>611</v>
      </c>
      <c r="BG18" s="1">
        <v>0.39913299679756165</v>
      </c>
      <c r="BH18" s="2">
        <v>0.91572327044025159</v>
      </c>
      <c r="BI18" s="22" t="s">
        <v>609</v>
      </c>
      <c r="BJ18" t="s">
        <v>609</v>
      </c>
      <c r="BK18" s="22" t="s">
        <v>609</v>
      </c>
      <c r="BL18" t="s">
        <v>611</v>
      </c>
      <c r="BM18" s="1">
        <v>2.9</v>
      </c>
      <c r="BN18" s="1">
        <v>32.957134246826172</v>
      </c>
      <c r="BO18">
        <v>1157061.6065498579</v>
      </c>
    </row>
    <row r="19" spans="1:67" x14ac:dyDescent="0.15">
      <c r="A19" t="s">
        <v>18</v>
      </c>
      <c r="B19" t="s">
        <v>206</v>
      </c>
      <c r="C19" t="s">
        <v>389</v>
      </c>
      <c r="D19" s="1">
        <v>8.0623615197038223</v>
      </c>
      <c r="E19" s="2">
        <v>0.47529703378677368</v>
      </c>
      <c r="F19" s="1">
        <v>0.5575445294380188</v>
      </c>
      <c r="G19" s="1" t="s">
        <v>598</v>
      </c>
      <c r="H19" s="1" t="s">
        <v>598</v>
      </c>
      <c r="I19" s="1" t="s">
        <v>598</v>
      </c>
      <c r="J19" s="1" t="s">
        <v>598</v>
      </c>
      <c r="K19" s="1" t="s">
        <v>598</v>
      </c>
      <c r="L19" s="1" t="s">
        <v>598</v>
      </c>
      <c r="M19" s="1" t="s">
        <v>598</v>
      </c>
      <c r="N19" s="1" t="s">
        <v>598</v>
      </c>
      <c r="O19" s="1" t="s">
        <v>598</v>
      </c>
      <c r="P19" s="1" t="s">
        <v>598</v>
      </c>
      <c r="Q19" s="1" t="s">
        <v>597</v>
      </c>
      <c r="R19" s="1" t="s">
        <v>598</v>
      </c>
      <c r="S19" s="1" t="s">
        <v>597</v>
      </c>
      <c r="T19" s="1" t="s">
        <v>597</v>
      </c>
      <c r="U19" s="1" t="s">
        <v>598</v>
      </c>
      <c r="V19" s="1" t="s">
        <v>598</v>
      </c>
      <c r="W19" s="1" t="s">
        <v>598</v>
      </c>
      <c r="X19" s="1" t="s">
        <v>598</v>
      </c>
      <c r="Y19" s="1" t="s">
        <v>597</v>
      </c>
      <c r="Z19" s="1" t="s">
        <v>598</v>
      </c>
      <c r="AA19" s="1" t="s">
        <v>598</v>
      </c>
      <c r="AB19" s="1" t="s">
        <v>605</v>
      </c>
      <c r="AC19" t="s">
        <v>609</v>
      </c>
      <c r="AD19" s="1" t="s">
        <v>612</v>
      </c>
      <c r="AE19" s="1" t="s">
        <v>597</v>
      </c>
      <c r="AF19" s="1" t="s">
        <v>598</v>
      </c>
      <c r="AG19" s="1" t="s">
        <v>598</v>
      </c>
      <c r="AH19" s="1" t="s">
        <v>614</v>
      </c>
      <c r="AI19" s="1" t="s">
        <v>620</v>
      </c>
      <c r="AJ19" s="1" t="s">
        <v>598</v>
      </c>
      <c r="AK19" s="1" t="s">
        <v>598</v>
      </c>
      <c r="AL19" s="1" t="s">
        <v>598</v>
      </c>
      <c r="AM19" t="s">
        <v>611</v>
      </c>
      <c r="AN19" s="1" t="s">
        <v>611</v>
      </c>
      <c r="AO19" s="1" t="s">
        <v>612</v>
      </c>
      <c r="AP19" t="s">
        <v>610</v>
      </c>
      <c r="AQ19" s="1" t="s">
        <v>598</v>
      </c>
      <c r="AR19" s="1" t="s">
        <v>598</v>
      </c>
      <c r="AS19" s="1" t="s">
        <v>598</v>
      </c>
      <c r="AT19" t="s">
        <v>621</v>
      </c>
      <c r="AU19" s="1" t="s">
        <v>602</v>
      </c>
      <c r="AV19" s="1" t="s">
        <v>597</v>
      </c>
      <c r="AW19" t="s">
        <v>608</v>
      </c>
      <c r="AX19" t="s">
        <v>609</v>
      </c>
      <c r="AY19" s="1" t="s">
        <v>610</v>
      </c>
      <c r="AZ19" s="1">
        <v>0</v>
      </c>
      <c r="BA19" s="1" t="s">
        <v>611</v>
      </c>
      <c r="BB19" s="1" t="s">
        <v>609</v>
      </c>
      <c r="BC19" s="1"/>
      <c r="BD19" s="1">
        <v>533</v>
      </c>
      <c r="BE19" s="20" t="s">
        <v>609</v>
      </c>
      <c r="BF19" t="s">
        <v>608</v>
      </c>
      <c r="BG19" s="1">
        <v>0.54392486810684204</v>
      </c>
      <c r="BH19" s="2">
        <v>0.94329896907216493</v>
      </c>
      <c r="BI19" s="24" t="s">
        <v>608</v>
      </c>
      <c r="BJ19" s="24" t="s">
        <v>608</v>
      </c>
      <c r="BK19" s="22" t="s">
        <v>608</v>
      </c>
      <c r="BL19" t="s">
        <v>610</v>
      </c>
      <c r="BM19" s="1">
        <v>3.8</v>
      </c>
      <c r="BN19" s="1">
        <v>29.337722778320312</v>
      </c>
    </row>
    <row r="20" spans="1:67" x14ac:dyDescent="0.15">
      <c r="A20" t="s">
        <v>19</v>
      </c>
      <c r="B20" t="s">
        <v>207</v>
      </c>
      <c r="C20" t="s">
        <v>389</v>
      </c>
      <c r="D20" s="1">
        <v>7.8475716272849461</v>
      </c>
      <c r="E20" s="2"/>
      <c r="F20" s="1">
        <v>-0.39057943224906921</v>
      </c>
      <c r="G20" s="1" t="s">
        <v>598</v>
      </c>
      <c r="H20" s="1" t="s">
        <v>598</v>
      </c>
      <c r="I20" s="1" t="s">
        <v>598</v>
      </c>
      <c r="J20" s="1" t="s">
        <v>598</v>
      </c>
      <c r="K20" s="1" t="s">
        <v>598</v>
      </c>
      <c r="L20" s="1" t="s">
        <v>598</v>
      </c>
      <c r="M20" s="1" t="s">
        <v>598</v>
      </c>
      <c r="N20" s="1" t="s">
        <v>598</v>
      </c>
      <c r="O20" s="1" t="s">
        <v>598</v>
      </c>
      <c r="P20" s="1" t="s">
        <v>598</v>
      </c>
      <c r="Q20" s="1" t="s">
        <v>598</v>
      </c>
      <c r="R20" s="1" t="s">
        <v>598</v>
      </c>
      <c r="S20" s="1" t="s">
        <v>597</v>
      </c>
      <c r="T20" s="1" t="s">
        <v>597</v>
      </c>
      <c r="U20" s="1" t="s">
        <v>598</v>
      </c>
      <c r="V20" s="1" t="s">
        <v>597</v>
      </c>
      <c r="W20" s="1" t="s">
        <v>598</v>
      </c>
      <c r="X20" s="1" t="s">
        <v>598</v>
      </c>
      <c r="Y20" s="1" t="s">
        <v>597</v>
      </c>
      <c r="Z20" s="1" t="s">
        <v>597</v>
      </c>
      <c r="AA20" s="1" t="s">
        <v>597</v>
      </c>
      <c r="AB20" s="1" t="s">
        <v>605</v>
      </c>
      <c r="AC20" t="s">
        <v>609</v>
      </c>
      <c r="AD20" s="1" t="s">
        <v>608</v>
      </c>
      <c r="AE20" s="1" t="s">
        <v>598</v>
      </c>
      <c r="AF20" s="1" t="s">
        <v>598</v>
      </c>
      <c r="AG20" s="1" t="s">
        <v>597</v>
      </c>
      <c r="AH20" s="1" t="s">
        <v>617</v>
      </c>
      <c r="AI20" s="1" t="s">
        <v>619</v>
      </c>
      <c r="AJ20" s="1" t="s">
        <v>597</v>
      </c>
      <c r="AK20" s="1" t="s">
        <v>598</v>
      </c>
      <c r="AL20" s="1" t="s">
        <v>598</v>
      </c>
      <c r="AM20" t="s">
        <v>609</v>
      </c>
      <c r="AN20" s="1" t="s">
        <v>611</v>
      </c>
      <c r="AO20" s="1" t="s">
        <v>611</v>
      </c>
      <c r="AP20" t="s">
        <v>609</v>
      </c>
      <c r="AQ20" s="1" t="s">
        <v>597</v>
      </c>
      <c r="AR20" s="1" t="s">
        <v>598</v>
      </c>
      <c r="AS20" s="1" t="s">
        <v>598</v>
      </c>
      <c r="AT20" t="s">
        <v>621</v>
      </c>
      <c r="AU20" s="1" t="s">
        <v>602</v>
      </c>
      <c r="AV20" s="1" t="s">
        <v>601</v>
      </c>
      <c r="AW20" t="s">
        <v>610</v>
      </c>
      <c r="AX20" t="s">
        <v>611</v>
      </c>
      <c r="AY20" s="1" t="s">
        <v>609</v>
      </c>
      <c r="AZ20" s="1">
        <v>0</v>
      </c>
      <c r="BA20" s="1" t="s">
        <v>609</v>
      </c>
      <c r="BB20" s="1" t="s">
        <v>610</v>
      </c>
      <c r="BC20" s="1"/>
      <c r="BD20" s="1">
        <v>735</v>
      </c>
      <c r="BE20" s="20" t="s">
        <v>608</v>
      </c>
      <c r="BF20" t="s">
        <v>609</v>
      </c>
      <c r="BG20" s="1">
        <v>0.74524390697479248</v>
      </c>
      <c r="BH20" s="2">
        <v>0.62258200168208577</v>
      </c>
      <c r="BI20" s="22" t="s">
        <v>609</v>
      </c>
      <c r="BJ20" s="24" t="s">
        <v>608</v>
      </c>
      <c r="BK20" s="22" t="s">
        <v>608</v>
      </c>
      <c r="BL20" t="s">
        <v>611</v>
      </c>
      <c r="BM20" s="1">
        <v>3.1</v>
      </c>
      <c r="BN20" s="1">
        <v>26.121728897094727</v>
      </c>
    </row>
    <row r="21" spans="1:67" x14ac:dyDescent="0.15">
      <c r="A21" t="s">
        <v>20</v>
      </c>
      <c r="B21" t="s">
        <v>208</v>
      </c>
      <c r="C21" t="s">
        <v>390</v>
      </c>
      <c r="D21" s="1">
        <v>8.7088452410130852</v>
      </c>
      <c r="E21" s="2">
        <v>0.57968407869338989</v>
      </c>
      <c r="F21" s="1">
        <v>-0.48210066556930542</v>
      </c>
      <c r="G21" s="1" t="s">
        <v>598</v>
      </c>
      <c r="H21" s="1" t="s">
        <v>598</v>
      </c>
      <c r="I21" s="1" t="s">
        <v>597</v>
      </c>
      <c r="J21" s="1" t="s">
        <v>598</v>
      </c>
      <c r="K21" s="1" t="s">
        <v>598</v>
      </c>
      <c r="L21" s="1" t="s">
        <v>598</v>
      </c>
      <c r="M21" s="1" t="s">
        <v>598</v>
      </c>
      <c r="N21" s="1" t="s">
        <v>598</v>
      </c>
      <c r="O21" s="1" t="s">
        <v>598</v>
      </c>
      <c r="P21" s="1" t="s">
        <v>598</v>
      </c>
      <c r="Q21" s="1" t="s">
        <v>597</v>
      </c>
      <c r="R21" s="1" t="s">
        <v>597</v>
      </c>
      <c r="S21" s="1" t="s">
        <v>598</v>
      </c>
      <c r="T21" s="1" t="s">
        <v>598</v>
      </c>
      <c r="U21" s="1" t="s">
        <v>597</v>
      </c>
      <c r="V21" s="1" t="s">
        <v>598</v>
      </c>
      <c r="W21" s="1" t="s">
        <v>598</v>
      </c>
      <c r="X21" s="1" t="s">
        <v>598</v>
      </c>
      <c r="Y21" s="1" t="s">
        <v>598</v>
      </c>
      <c r="Z21" s="1" t="s">
        <v>598</v>
      </c>
      <c r="AA21" s="1" t="s">
        <v>597</v>
      </c>
      <c r="AB21" s="1" t="s">
        <v>606</v>
      </c>
      <c r="AC21" t="s">
        <v>608</v>
      </c>
      <c r="AD21" s="1" t="s">
        <v>610</v>
      </c>
      <c r="AE21" s="1" t="s">
        <v>598</v>
      </c>
      <c r="AF21" s="1" t="s">
        <v>598</v>
      </c>
      <c r="AG21" s="1" t="s">
        <v>598</v>
      </c>
      <c r="AH21" s="1" t="s">
        <v>614</v>
      </c>
      <c r="AI21" s="1" t="s">
        <v>619</v>
      </c>
      <c r="AJ21" s="1" t="s">
        <v>598</v>
      </c>
      <c r="AK21" s="1" t="s">
        <v>597</v>
      </c>
      <c r="AL21" s="1" t="s">
        <v>597</v>
      </c>
      <c r="AM21" t="s">
        <v>609</v>
      </c>
      <c r="AN21" s="1" t="s">
        <v>611</v>
      </c>
      <c r="AO21" s="1" t="s">
        <v>609</v>
      </c>
      <c r="AP21" t="s">
        <v>609</v>
      </c>
      <c r="AQ21" s="1" t="s">
        <v>598</v>
      </c>
      <c r="AR21" s="1" t="s">
        <v>598</v>
      </c>
      <c r="AS21" s="1" t="s">
        <v>598</v>
      </c>
      <c r="AT21" t="s">
        <v>621</v>
      </c>
      <c r="AU21" s="1" t="s">
        <v>602</v>
      </c>
      <c r="AV21" s="1" t="s">
        <v>603</v>
      </c>
      <c r="AW21" t="s">
        <v>610</v>
      </c>
      <c r="AX21" t="s">
        <v>609</v>
      </c>
      <c r="AY21" s="1" t="s">
        <v>609</v>
      </c>
      <c r="AZ21" s="1">
        <v>0</v>
      </c>
      <c r="BA21" s="1" t="s">
        <v>611</v>
      </c>
      <c r="BB21" s="1" t="s">
        <v>609</v>
      </c>
      <c r="BC21" s="1">
        <v>2.5809524059295654</v>
      </c>
      <c r="BD21" s="1">
        <v>560</v>
      </c>
      <c r="BE21" s="20" t="s">
        <v>609</v>
      </c>
      <c r="BF21" t="s">
        <v>609</v>
      </c>
      <c r="BG21" s="1">
        <v>0.53042244911193848</v>
      </c>
      <c r="BH21" s="2">
        <v>0.81637384089799914</v>
      </c>
      <c r="BI21" s="22" t="s">
        <v>609</v>
      </c>
      <c r="BJ21" s="24" t="s">
        <v>608</v>
      </c>
      <c r="BK21" s="22" t="s">
        <v>609</v>
      </c>
      <c r="BL21" t="s">
        <v>610</v>
      </c>
      <c r="BM21" s="1">
        <v>2.9</v>
      </c>
      <c r="BN21" s="1">
        <v>40.916717529296875</v>
      </c>
      <c r="BO21">
        <v>10392.863882978063</v>
      </c>
    </row>
    <row r="22" spans="1:67" x14ac:dyDescent="0.15">
      <c r="A22" t="s">
        <v>21</v>
      </c>
      <c r="B22" t="s">
        <v>209</v>
      </c>
      <c r="C22" t="s">
        <v>390</v>
      </c>
      <c r="D22" s="1">
        <v>8.9910661929130455</v>
      </c>
      <c r="E22" s="2">
        <v>0.41402849555015564</v>
      </c>
      <c r="F22" s="1">
        <v>0.42517951130867004</v>
      </c>
      <c r="G22" s="1" t="s">
        <v>597</v>
      </c>
      <c r="H22" s="1" t="s">
        <v>597</v>
      </c>
      <c r="I22" s="1" t="s">
        <v>598</v>
      </c>
      <c r="J22" s="1" t="s">
        <v>598</v>
      </c>
      <c r="K22" s="1" t="s">
        <v>598</v>
      </c>
      <c r="L22" s="1" t="s">
        <v>598</v>
      </c>
      <c r="M22" s="1" t="s">
        <v>597</v>
      </c>
      <c r="N22" s="1" t="s">
        <v>598</v>
      </c>
      <c r="O22" s="1" t="s">
        <v>598</v>
      </c>
      <c r="P22" s="1" t="s">
        <v>597</v>
      </c>
      <c r="Q22" s="1" t="s">
        <v>597</v>
      </c>
      <c r="R22" s="1" t="s">
        <v>597</v>
      </c>
      <c r="S22" s="1" t="s">
        <v>597</v>
      </c>
      <c r="T22" s="1" t="s">
        <v>597</v>
      </c>
      <c r="U22" s="1" t="s">
        <v>598</v>
      </c>
      <c r="V22" s="1" t="s">
        <v>598</v>
      </c>
      <c r="W22" s="1" t="s">
        <v>598</v>
      </c>
      <c r="X22" s="1" t="s">
        <v>598</v>
      </c>
      <c r="Y22" s="1" t="s">
        <v>597</v>
      </c>
      <c r="Z22" s="1" t="s">
        <v>598</v>
      </c>
      <c r="AA22" s="1" t="s">
        <v>597</v>
      </c>
      <c r="AB22" s="1" t="s">
        <v>606</v>
      </c>
      <c r="AC22" t="s">
        <v>608</v>
      </c>
      <c r="AD22" s="1" t="s">
        <v>610</v>
      </c>
      <c r="AE22" s="1" t="s">
        <v>598</v>
      </c>
      <c r="AF22" s="1" t="s">
        <v>598</v>
      </c>
      <c r="AG22" s="1" t="s">
        <v>598</v>
      </c>
      <c r="AH22" s="1" t="s">
        <v>614</v>
      </c>
      <c r="AI22" s="1" t="s">
        <v>619</v>
      </c>
      <c r="AJ22" s="1" t="s">
        <v>597</v>
      </c>
      <c r="AK22" s="1" t="s">
        <v>598</v>
      </c>
      <c r="AL22" s="1" t="s">
        <v>598</v>
      </c>
      <c r="AM22" t="s">
        <v>608</v>
      </c>
      <c r="AN22" s="1" t="s">
        <v>608</v>
      </c>
      <c r="AO22" s="1" t="s">
        <v>609</v>
      </c>
      <c r="AP22" t="s">
        <v>610</v>
      </c>
      <c r="AQ22" s="1" t="s">
        <v>598</v>
      </c>
      <c r="AR22" s="1" t="s">
        <v>598</v>
      </c>
      <c r="AS22" s="1" t="s">
        <v>598</v>
      </c>
      <c r="AT22" t="s">
        <v>622</v>
      </c>
      <c r="AU22" s="1" t="s">
        <v>602</v>
      </c>
      <c r="AV22" s="1" t="s">
        <v>601</v>
      </c>
      <c r="AW22" t="s">
        <v>610</v>
      </c>
      <c r="AX22" t="s">
        <v>609</v>
      </c>
      <c r="AY22" s="1" t="s">
        <v>610</v>
      </c>
      <c r="AZ22" s="1">
        <v>0</v>
      </c>
      <c r="BA22" s="1" t="s">
        <v>608</v>
      </c>
      <c r="BB22" s="1" t="s">
        <v>611</v>
      </c>
      <c r="BC22" s="1"/>
      <c r="BD22" s="1">
        <v>1168</v>
      </c>
      <c r="BE22" s="20" t="s">
        <v>609</v>
      </c>
      <c r="BF22" t="s">
        <v>608</v>
      </c>
      <c r="BG22" s="1">
        <v>0.17941838502883911</v>
      </c>
      <c r="BH22" s="2">
        <v>0.79166666666666674</v>
      </c>
      <c r="BI22" s="22" t="s">
        <v>610</v>
      </c>
      <c r="BJ22" t="s">
        <v>609</v>
      </c>
      <c r="BK22" s="22" t="s">
        <v>609</v>
      </c>
      <c r="BL22" t="s">
        <v>610</v>
      </c>
      <c r="BM22" s="1">
        <v>4.0999999999999996</v>
      </c>
      <c r="BN22" s="1">
        <v>37.418838500976562</v>
      </c>
    </row>
    <row r="23" spans="1:67" x14ac:dyDescent="0.15">
      <c r="A23" t="s">
        <v>22</v>
      </c>
      <c r="B23" t="s">
        <v>210</v>
      </c>
      <c r="C23" t="s">
        <v>390</v>
      </c>
      <c r="D23" s="1">
        <v>9.3080333616036715</v>
      </c>
      <c r="E23" s="2">
        <v>0.5514979362487793</v>
      </c>
      <c r="F23" s="1">
        <v>-0.28786203265190125</v>
      </c>
      <c r="G23" s="1" t="s">
        <v>597</v>
      </c>
      <c r="H23" s="1" t="s">
        <v>597</v>
      </c>
      <c r="I23" s="1" t="s">
        <v>598</v>
      </c>
      <c r="J23" s="1" t="s">
        <v>598</v>
      </c>
      <c r="K23" s="1" t="s">
        <v>598</v>
      </c>
      <c r="L23" s="1" t="s">
        <v>598</v>
      </c>
      <c r="M23" s="1" t="s">
        <v>598</v>
      </c>
      <c r="N23" s="1" t="s">
        <v>598</v>
      </c>
      <c r="O23" s="1" t="s">
        <v>598</v>
      </c>
      <c r="P23" s="1" t="s">
        <v>597</v>
      </c>
      <c r="Q23" s="1" t="s">
        <v>597</v>
      </c>
      <c r="R23" s="1" t="s">
        <v>597</v>
      </c>
      <c r="S23" s="1" t="s">
        <v>598</v>
      </c>
      <c r="T23" s="1" t="s">
        <v>598</v>
      </c>
      <c r="U23" s="1" t="s">
        <v>597</v>
      </c>
      <c r="V23" s="1" t="s">
        <v>598</v>
      </c>
      <c r="W23" s="1" t="s">
        <v>598</v>
      </c>
      <c r="X23" s="1" t="s">
        <v>598</v>
      </c>
      <c r="Y23" s="1" t="s">
        <v>597</v>
      </c>
      <c r="Z23" s="1" t="s">
        <v>598</v>
      </c>
      <c r="AA23" s="1" t="s">
        <v>598</v>
      </c>
      <c r="AB23" s="1" t="s">
        <v>607</v>
      </c>
      <c r="AC23" t="s">
        <v>608</v>
      </c>
      <c r="AD23" s="1" t="s">
        <v>610</v>
      </c>
      <c r="AE23" s="1" t="s">
        <v>597</v>
      </c>
      <c r="AF23" s="1" t="s">
        <v>598</v>
      </c>
      <c r="AG23" s="1" t="s">
        <v>597</v>
      </c>
      <c r="AH23" s="1" t="s">
        <v>616</v>
      </c>
      <c r="AI23" s="1" t="s">
        <v>618</v>
      </c>
      <c r="AJ23" s="1" t="s">
        <v>598</v>
      </c>
      <c r="AK23" s="1" t="s">
        <v>597</v>
      </c>
      <c r="AL23" s="1" t="s">
        <v>597</v>
      </c>
      <c r="AM23" t="s">
        <v>609</v>
      </c>
      <c r="AN23" s="1" t="s">
        <v>611</v>
      </c>
      <c r="AO23" s="1" t="s">
        <v>608</v>
      </c>
      <c r="AP23" t="s">
        <v>609</v>
      </c>
      <c r="AQ23" s="1" t="s">
        <v>598</v>
      </c>
      <c r="AR23" s="1" t="s">
        <v>598</v>
      </c>
      <c r="AS23" s="1" t="s">
        <v>598</v>
      </c>
      <c r="AT23" t="s">
        <v>621</v>
      </c>
      <c r="AU23" s="1" t="s">
        <v>602</v>
      </c>
      <c r="AV23" s="1" t="s">
        <v>604</v>
      </c>
      <c r="AW23" t="s">
        <v>610</v>
      </c>
      <c r="AX23" t="s">
        <v>608</v>
      </c>
      <c r="AY23" s="1" t="s">
        <v>609</v>
      </c>
      <c r="AZ23" s="1">
        <v>0</v>
      </c>
      <c r="BA23" s="1" t="s">
        <v>608</v>
      </c>
      <c r="BB23" s="1" t="s">
        <v>609</v>
      </c>
      <c r="BC23" s="1"/>
      <c r="BD23" s="1">
        <v>908</v>
      </c>
      <c r="BE23" s="20" t="s">
        <v>609</v>
      </c>
      <c r="BF23" t="s">
        <v>609</v>
      </c>
      <c r="BG23" s="1">
        <v>0.63159400224685669</v>
      </c>
      <c r="BH23" s="2">
        <v>0.53985033420517292</v>
      </c>
      <c r="BI23" s="22" t="s">
        <v>608</v>
      </c>
      <c r="BJ23" t="s">
        <v>609</v>
      </c>
      <c r="BK23" s="22" t="s">
        <v>609</v>
      </c>
      <c r="BL23" t="s">
        <v>608</v>
      </c>
      <c r="BM23" s="1">
        <v>3</v>
      </c>
      <c r="BN23" s="1">
        <v>40.357646942138672</v>
      </c>
      <c r="BO23">
        <v>308626.41391004418</v>
      </c>
    </row>
    <row r="24" spans="1:67" x14ac:dyDescent="0.15">
      <c r="A24" t="s">
        <v>23</v>
      </c>
      <c r="B24" t="s">
        <v>211</v>
      </c>
      <c r="C24" t="s">
        <v>391</v>
      </c>
      <c r="D24" s="1">
        <v>10.355739186963506</v>
      </c>
      <c r="E24" s="2">
        <v>0.62639135122299194</v>
      </c>
      <c r="F24" s="1">
        <v>1.1445131301879883</v>
      </c>
      <c r="G24" s="1" t="s">
        <v>597</v>
      </c>
      <c r="H24" s="1" t="s">
        <v>597</v>
      </c>
      <c r="I24" s="1" t="s">
        <v>597</v>
      </c>
      <c r="J24" s="1" t="s">
        <v>597</v>
      </c>
      <c r="K24" s="1" t="s">
        <v>598</v>
      </c>
      <c r="L24" s="1" t="s">
        <v>597</v>
      </c>
      <c r="M24" s="1" t="s">
        <v>597</v>
      </c>
      <c r="N24" s="1" t="s">
        <v>597</v>
      </c>
      <c r="O24" s="1" t="s">
        <v>597</v>
      </c>
      <c r="P24" s="1" t="s">
        <v>597</v>
      </c>
      <c r="Q24" s="1" t="s">
        <v>597</v>
      </c>
      <c r="R24" s="1" t="s">
        <v>597</v>
      </c>
      <c r="S24" s="1" t="s">
        <v>597</v>
      </c>
      <c r="T24" s="1" t="s">
        <v>597</v>
      </c>
      <c r="U24" s="1" t="s">
        <v>598</v>
      </c>
      <c r="V24" s="1" t="s">
        <v>597</v>
      </c>
      <c r="W24" s="1" t="s">
        <v>597</v>
      </c>
      <c r="X24" s="1" t="s">
        <v>598</v>
      </c>
      <c r="Y24" s="1" t="s">
        <v>597</v>
      </c>
      <c r="Z24" s="1" t="s">
        <v>597</v>
      </c>
      <c r="AA24" s="1" t="s">
        <v>598</v>
      </c>
      <c r="AB24" s="1" t="s">
        <v>606</v>
      </c>
      <c r="AC24" t="s">
        <v>609</v>
      </c>
      <c r="AD24" s="1"/>
      <c r="AE24" s="1" t="s">
        <v>598</v>
      </c>
      <c r="AF24" s="1" t="s">
        <v>597</v>
      </c>
      <c r="AG24" s="1" t="s">
        <v>597</v>
      </c>
      <c r="AH24" s="1" t="s">
        <v>616</v>
      </c>
      <c r="AI24" s="1" t="s">
        <v>619</v>
      </c>
      <c r="AJ24" s="1" t="s">
        <v>597</v>
      </c>
      <c r="AK24" s="1" t="s">
        <v>597</v>
      </c>
      <c r="AL24" s="1" t="s">
        <v>598</v>
      </c>
      <c r="AM24" t="s">
        <v>613</v>
      </c>
      <c r="AN24" s="1" t="s">
        <v>609</v>
      </c>
      <c r="AO24" s="1"/>
      <c r="AQ24" s="1" t="s">
        <v>597</v>
      </c>
      <c r="AR24" s="1" t="s">
        <v>597</v>
      </c>
      <c r="AS24" s="1" t="s">
        <v>598</v>
      </c>
      <c r="AT24" t="s">
        <v>598</v>
      </c>
      <c r="AU24" s="1" t="s">
        <v>597</v>
      </c>
      <c r="AV24" s="1" t="s">
        <v>597</v>
      </c>
      <c r="AW24" t="s">
        <v>609</v>
      </c>
      <c r="AY24" s="1"/>
      <c r="AZ24" s="1">
        <v>0</v>
      </c>
      <c r="BA24" s="1" t="s">
        <v>609</v>
      </c>
      <c r="BB24" s="1" t="s">
        <v>608</v>
      </c>
      <c r="BC24" s="1"/>
      <c r="BD24" s="1">
        <v>1337</v>
      </c>
      <c r="BE24" s="20" t="s">
        <v>611</v>
      </c>
      <c r="BG24" s="1"/>
      <c r="BH24" s="2"/>
      <c r="BM24" s="1">
        <v>4.7</v>
      </c>
      <c r="BN24" s="1">
        <v>48.310600280761719</v>
      </c>
    </row>
    <row r="25" spans="1:67" x14ac:dyDescent="0.15">
      <c r="A25" t="s">
        <v>24</v>
      </c>
      <c r="B25" t="s">
        <v>212</v>
      </c>
      <c r="C25" t="s">
        <v>392</v>
      </c>
      <c r="D25" s="1">
        <v>9.0654411585564478</v>
      </c>
      <c r="E25" s="2">
        <v>0.61389815807342529</v>
      </c>
      <c r="F25" s="1">
        <v>0.26119688153266907</v>
      </c>
      <c r="G25" s="1" t="s">
        <v>597</v>
      </c>
      <c r="H25" s="1" t="s">
        <v>597</v>
      </c>
      <c r="I25" s="1" t="s">
        <v>598</v>
      </c>
      <c r="J25" s="1" t="s">
        <v>598</v>
      </c>
      <c r="K25" s="1" t="s">
        <v>598</v>
      </c>
      <c r="L25" s="1" t="s">
        <v>598</v>
      </c>
      <c r="M25" s="1" t="s">
        <v>598</v>
      </c>
      <c r="N25" s="1" t="s">
        <v>598</v>
      </c>
      <c r="O25" s="1" t="s">
        <v>598</v>
      </c>
      <c r="P25" s="1" t="s">
        <v>598</v>
      </c>
      <c r="Q25" s="1" t="s">
        <v>598</v>
      </c>
      <c r="R25" s="1" t="s">
        <v>598</v>
      </c>
      <c r="S25" s="1" t="s">
        <v>598</v>
      </c>
      <c r="T25" s="1" t="s">
        <v>598</v>
      </c>
      <c r="U25" s="1" t="s">
        <v>598</v>
      </c>
      <c r="V25" s="1" t="s">
        <v>597</v>
      </c>
      <c r="W25" s="1" t="s">
        <v>598</v>
      </c>
      <c r="X25" s="1" t="s">
        <v>598</v>
      </c>
      <c r="Y25" s="1" t="s">
        <v>597</v>
      </c>
      <c r="Z25" s="1" t="s">
        <v>598</v>
      </c>
      <c r="AA25" s="1" t="s">
        <v>597</v>
      </c>
      <c r="AB25" s="1" t="s">
        <v>605</v>
      </c>
      <c r="AC25" t="s">
        <v>608</v>
      </c>
      <c r="AD25" s="1" t="s">
        <v>609</v>
      </c>
      <c r="AE25" s="1" t="s">
        <v>597</v>
      </c>
      <c r="AF25" s="1" t="s">
        <v>598</v>
      </c>
      <c r="AG25" s="1" t="s">
        <v>598</v>
      </c>
      <c r="AH25" s="1" t="s">
        <v>614</v>
      </c>
      <c r="AI25" s="1" t="s">
        <v>620</v>
      </c>
      <c r="AJ25" s="1" t="s">
        <v>598</v>
      </c>
      <c r="AK25" s="1" t="s">
        <v>597</v>
      </c>
      <c r="AL25" s="1" t="s">
        <v>598</v>
      </c>
      <c r="AM25" t="s">
        <v>611</v>
      </c>
      <c r="AN25" s="1" t="s">
        <v>609</v>
      </c>
      <c r="AO25" s="1" t="s">
        <v>611</v>
      </c>
      <c r="AP25" t="s">
        <v>609</v>
      </c>
      <c r="AQ25" s="1" t="s">
        <v>597</v>
      </c>
      <c r="AR25" s="1" t="s">
        <v>598</v>
      </c>
      <c r="AS25" s="1" t="s">
        <v>598</v>
      </c>
      <c r="AT25" t="s">
        <v>597</v>
      </c>
      <c r="AU25" s="1" t="s">
        <v>602</v>
      </c>
      <c r="AV25" s="1" t="s">
        <v>602</v>
      </c>
      <c r="AW25" t="s">
        <v>610</v>
      </c>
      <c r="AX25" t="s">
        <v>610</v>
      </c>
      <c r="AY25" s="1" t="s">
        <v>609</v>
      </c>
      <c r="AZ25" s="1">
        <v>0</v>
      </c>
      <c r="BA25" s="1" t="s">
        <v>611</v>
      </c>
      <c r="BB25" s="1" t="s">
        <v>608</v>
      </c>
      <c r="BC25" s="1"/>
      <c r="BD25" s="1">
        <v>560</v>
      </c>
      <c r="BE25" s="20" t="s">
        <v>609</v>
      </c>
      <c r="BF25" t="s">
        <v>611</v>
      </c>
      <c r="BG25" s="1">
        <v>0.65762823820114136</v>
      </c>
      <c r="BH25" s="2">
        <v>0.65407399919126563</v>
      </c>
      <c r="BI25" s="22" t="s">
        <v>609</v>
      </c>
      <c r="BJ25" s="24" t="s">
        <v>608</v>
      </c>
      <c r="BK25" s="22" t="s">
        <v>611</v>
      </c>
      <c r="BL25" t="s">
        <v>611</v>
      </c>
      <c r="BM25" s="1">
        <v>3.4</v>
      </c>
      <c r="BN25" s="1">
        <v>44.759262084960938</v>
      </c>
      <c r="BO25">
        <v>463653.90198026382</v>
      </c>
    </row>
    <row r="26" spans="1:67" x14ac:dyDescent="0.15">
      <c r="A26" t="s">
        <v>25</v>
      </c>
      <c r="B26" t="s">
        <v>213</v>
      </c>
      <c r="C26" t="s">
        <v>393</v>
      </c>
      <c r="D26" s="1">
        <v>6.5649201050673849</v>
      </c>
      <c r="E26" s="2">
        <v>0.3836919367313385</v>
      </c>
      <c r="F26" s="1">
        <v>-0.58881372213363647</v>
      </c>
      <c r="G26" s="1" t="s">
        <v>598</v>
      </c>
      <c r="H26" s="1" t="s">
        <v>597</v>
      </c>
      <c r="I26" s="1" t="s">
        <v>598</v>
      </c>
      <c r="J26" s="1" t="s">
        <v>598</v>
      </c>
      <c r="K26" s="1" t="s">
        <v>598</v>
      </c>
      <c r="L26" s="1" t="s">
        <v>598</v>
      </c>
      <c r="M26" s="1" t="s">
        <v>597</v>
      </c>
      <c r="N26" s="1" t="s">
        <v>598</v>
      </c>
      <c r="O26" s="1" t="s">
        <v>598</v>
      </c>
      <c r="P26" s="1" t="s">
        <v>597</v>
      </c>
      <c r="Q26" s="1" t="s">
        <v>597</v>
      </c>
      <c r="R26" s="1" t="s">
        <v>597</v>
      </c>
      <c r="S26" s="1" t="s">
        <v>597</v>
      </c>
      <c r="T26" s="1" t="s">
        <v>597</v>
      </c>
      <c r="U26" s="1" t="s">
        <v>597</v>
      </c>
      <c r="V26" s="1" t="s">
        <v>598</v>
      </c>
      <c r="W26" s="1" t="s">
        <v>598</v>
      </c>
      <c r="X26" s="1" t="s">
        <v>598</v>
      </c>
      <c r="Y26" s="1" t="s">
        <v>598</v>
      </c>
      <c r="Z26" s="1" t="s">
        <v>598</v>
      </c>
      <c r="AA26" s="1" t="s">
        <v>597</v>
      </c>
      <c r="AB26" s="1" t="s">
        <v>607</v>
      </c>
      <c r="AC26" t="s">
        <v>609</v>
      </c>
      <c r="AD26" s="1" t="s">
        <v>608</v>
      </c>
      <c r="AE26" s="1" t="s">
        <v>597</v>
      </c>
      <c r="AF26" s="1" t="s">
        <v>598</v>
      </c>
      <c r="AG26" s="1" t="s">
        <v>598</v>
      </c>
      <c r="AH26" s="1" t="s">
        <v>614</v>
      </c>
      <c r="AI26" s="1" t="s">
        <v>619</v>
      </c>
      <c r="AJ26" s="1" t="s">
        <v>598</v>
      </c>
      <c r="AK26" s="1" t="s">
        <v>598</v>
      </c>
      <c r="AL26" s="1" t="s">
        <v>597</v>
      </c>
      <c r="AM26" t="s">
        <v>609</v>
      </c>
      <c r="AN26" s="1" t="s">
        <v>608</v>
      </c>
      <c r="AO26" s="1" t="s">
        <v>608</v>
      </c>
      <c r="AP26" t="s">
        <v>610</v>
      </c>
      <c r="AQ26" s="1" t="s">
        <v>597</v>
      </c>
      <c r="AR26" s="1" t="s">
        <v>598</v>
      </c>
      <c r="AS26" s="1" t="s">
        <v>598</v>
      </c>
      <c r="AT26" t="s">
        <v>621</v>
      </c>
      <c r="AU26" s="1" t="s">
        <v>602</v>
      </c>
      <c r="AV26" s="1" t="s">
        <v>601</v>
      </c>
      <c r="AW26" t="s">
        <v>610</v>
      </c>
      <c r="AX26" t="s">
        <v>611</v>
      </c>
      <c r="AY26" s="1" t="s">
        <v>611</v>
      </c>
      <c r="AZ26" s="1">
        <v>0</v>
      </c>
      <c r="BA26" s="1" t="s">
        <v>609</v>
      </c>
      <c r="BB26" s="1" t="s">
        <v>610</v>
      </c>
      <c r="BC26" s="1"/>
      <c r="BD26" s="1">
        <v>692</v>
      </c>
      <c r="BE26" s="20" t="s">
        <v>611</v>
      </c>
      <c r="BF26" t="s">
        <v>611</v>
      </c>
      <c r="BG26" s="1">
        <v>0.51596987247467041</v>
      </c>
      <c r="BH26" s="2">
        <v>0.90991902834008098</v>
      </c>
      <c r="BI26" s="22" t="s">
        <v>608</v>
      </c>
      <c r="BJ26" t="s">
        <v>609</v>
      </c>
      <c r="BK26" s="22" t="s">
        <v>608</v>
      </c>
      <c r="BL26" t="s">
        <v>611</v>
      </c>
      <c r="BM26" s="1"/>
      <c r="BN26" s="1">
        <v>30.992340087890625</v>
      </c>
      <c r="BO26">
        <v>141662.80667105562</v>
      </c>
    </row>
    <row r="27" spans="1:67" x14ac:dyDescent="0.15">
      <c r="A27" t="s">
        <v>26</v>
      </c>
      <c r="B27" t="s">
        <v>214</v>
      </c>
      <c r="C27" t="s">
        <v>393</v>
      </c>
      <c r="D27" s="1">
        <v>5.3508318711655471</v>
      </c>
      <c r="E27" s="2">
        <v>0.38617062568664551</v>
      </c>
      <c r="F27" s="1">
        <v>-1.3394320011138916</v>
      </c>
      <c r="G27" s="1" t="s">
        <v>598</v>
      </c>
      <c r="H27" s="1" t="s">
        <v>597</v>
      </c>
      <c r="I27" s="1" t="s">
        <v>597</v>
      </c>
      <c r="J27" s="1" t="s">
        <v>597</v>
      </c>
      <c r="K27" s="1" t="s">
        <v>598</v>
      </c>
      <c r="L27" s="1" t="s">
        <v>598</v>
      </c>
      <c r="M27" s="1" t="s">
        <v>597</v>
      </c>
      <c r="N27" s="1" t="s">
        <v>597</v>
      </c>
      <c r="O27" s="1" t="s">
        <v>597</v>
      </c>
      <c r="P27" s="1" t="s">
        <v>597</v>
      </c>
      <c r="Q27" s="1" t="s">
        <v>597</v>
      </c>
      <c r="R27" s="1" t="s">
        <v>597</v>
      </c>
      <c r="S27" s="1" t="s">
        <v>597</v>
      </c>
      <c r="T27" s="1" t="s">
        <v>597</v>
      </c>
      <c r="U27" s="1" t="s">
        <v>598</v>
      </c>
      <c r="V27" s="1" t="s">
        <v>598</v>
      </c>
      <c r="W27" s="1" t="s">
        <v>597</v>
      </c>
      <c r="X27" s="1" t="s">
        <v>598</v>
      </c>
      <c r="Y27" s="1" t="s">
        <v>597</v>
      </c>
      <c r="Z27" s="1" t="s">
        <v>598</v>
      </c>
      <c r="AA27" s="1" t="s">
        <v>598</v>
      </c>
      <c r="AB27" s="1" t="s">
        <v>607</v>
      </c>
      <c r="AC27" t="s">
        <v>609</v>
      </c>
      <c r="AD27" s="1" t="s">
        <v>611</v>
      </c>
      <c r="AE27" s="1" t="s">
        <v>597</v>
      </c>
      <c r="AF27" s="1" t="s">
        <v>598</v>
      </c>
      <c r="AG27" s="1" t="s">
        <v>598</v>
      </c>
      <c r="AH27" s="1" t="s">
        <v>614</v>
      </c>
      <c r="AI27" s="1" t="s">
        <v>620</v>
      </c>
      <c r="AJ27" s="1" t="s">
        <v>598</v>
      </c>
      <c r="AK27" s="1" t="s">
        <v>597</v>
      </c>
      <c r="AL27" s="1" t="s">
        <v>598</v>
      </c>
      <c r="AM27" t="s">
        <v>611</v>
      </c>
      <c r="AN27" s="1" t="s">
        <v>609</v>
      </c>
      <c r="AO27" s="1" t="s">
        <v>611</v>
      </c>
      <c r="AP27" t="s">
        <v>611</v>
      </c>
      <c r="AQ27" s="1" t="s">
        <v>597</v>
      </c>
      <c r="AR27" s="1" t="s">
        <v>598</v>
      </c>
      <c r="AS27" s="1" t="s">
        <v>598</v>
      </c>
      <c r="AT27" t="s">
        <v>621</v>
      </c>
      <c r="AU27" s="1" t="s">
        <v>602</v>
      </c>
      <c r="AV27" s="1" t="s">
        <v>599</v>
      </c>
      <c r="AW27" t="s">
        <v>608</v>
      </c>
      <c r="AX27" t="s">
        <v>608</v>
      </c>
      <c r="AY27" s="1" t="s">
        <v>611</v>
      </c>
      <c r="AZ27" s="1">
        <v>0</v>
      </c>
      <c r="BA27" s="1" t="s">
        <v>610</v>
      </c>
      <c r="BB27" s="1" t="s">
        <v>608</v>
      </c>
      <c r="BC27" s="1"/>
      <c r="BD27" s="1">
        <v>725</v>
      </c>
      <c r="BE27" s="20" t="s">
        <v>609</v>
      </c>
      <c r="BF27" t="s">
        <v>611</v>
      </c>
      <c r="BG27" s="1">
        <v>0.58420521020889282</v>
      </c>
      <c r="BH27" s="2">
        <v>0.90456349206349207</v>
      </c>
      <c r="BI27" s="22" t="s">
        <v>609</v>
      </c>
      <c r="BJ27" t="s">
        <v>611</v>
      </c>
      <c r="BK27" s="22" t="s">
        <v>611</v>
      </c>
      <c r="BL27" t="s">
        <v>612</v>
      </c>
      <c r="BM27" s="1">
        <v>2.9</v>
      </c>
      <c r="BN27" s="1">
        <v>33.597648620605469</v>
      </c>
      <c r="BO27">
        <v>180651.99083793146</v>
      </c>
    </row>
    <row r="28" spans="1:67" x14ac:dyDescent="0.15">
      <c r="A28" t="s">
        <v>27</v>
      </c>
      <c r="B28" t="s">
        <v>215</v>
      </c>
      <c r="C28" t="s">
        <v>393</v>
      </c>
      <c r="D28" s="1">
        <v>8.2392591986879999</v>
      </c>
      <c r="E28" s="2"/>
      <c r="F28" s="1">
        <v>0.15633875131607056</v>
      </c>
      <c r="G28" s="1" t="s">
        <v>598</v>
      </c>
      <c r="H28" s="1" t="s">
        <v>598</v>
      </c>
      <c r="I28" s="1" t="s">
        <v>598</v>
      </c>
      <c r="J28" s="1" t="s">
        <v>598</v>
      </c>
      <c r="K28" s="1" t="s">
        <v>598</v>
      </c>
      <c r="L28" s="1" t="s">
        <v>598</v>
      </c>
      <c r="M28" s="1" t="s">
        <v>598</v>
      </c>
      <c r="N28" s="1" t="s">
        <v>598</v>
      </c>
      <c r="O28" s="1" t="s">
        <v>598</v>
      </c>
      <c r="P28" s="1" t="s">
        <v>597</v>
      </c>
      <c r="Q28" s="1" t="s">
        <v>597</v>
      </c>
      <c r="R28" s="1" t="s">
        <v>597</v>
      </c>
      <c r="S28" s="1" t="s">
        <v>598</v>
      </c>
      <c r="T28" s="1" t="s">
        <v>597</v>
      </c>
      <c r="U28" s="1" t="s">
        <v>598</v>
      </c>
      <c r="V28" s="1" t="s">
        <v>598</v>
      </c>
      <c r="W28" s="1" t="s">
        <v>598</v>
      </c>
      <c r="X28" s="1" t="s">
        <v>598</v>
      </c>
      <c r="Y28" s="1" t="s">
        <v>598</v>
      </c>
      <c r="Z28" s="1" t="s">
        <v>598</v>
      </c>
      <c r="AA28" s="1" t="s">
        <v>598</v>
      </c>
      <c r="AB28" s="1" t="s">
        <v>607</v>
      </c>
      <c r="AC28" t="s">
        <v>610</v>
      </c>
      <c r="AD28" s="1" t="s">
        <v>610</v>
      </c>
      <c r="AE28" s="1" t="s">
        <v>598</v>
      </c>
      <c r="AF28" s="1" t="s">
        <v>598</v>
      </c>
      <c r="AG28" s="1" t="s">
        <v>598</v>
      </c>
      <c r="AH28" s="1" t="s">
        <v>614</v>
      </c>
      <c r="AI28" s="1" t="s">
        <v>619</v>
      </c>
      <c r="AJ28" s="1" t="s">
        <v>598</v>
      </c>
      <c r="AK28" s="1" t="s">
        <v>597</v>
      </c>
      <c r="AL28" s="1" t="s">
        <v>598</v>
      </c>
      <c r="AM28" t="s">
        <v>610</v>
      </c>
      <c r="AN28" s="1" t="s">
        <v>609</v>
      </c>
      <c r="AO28" s="1" t="s">
        <v>608</v>
      </c>
      <c r="AP28" t="s">
        <v>610</v>
      </c>
      <c r="AQ28" s="1" t="s">
        <v>598</v>
      </c>
      <c r="AR28" s="1" t="s">
        <v>598</v>
      </c>
      <c r="AS28" s="1" t="s">
        <v>598</v>
      </c>
      <c r="AT28" t="s">
        <v>621</v>
      </c>
      <c r="AU28" s="1" t="s">
        <v>602</v>
      </c>
      <c r="AV28" s="1" t="s">
        <v>604</v>
      </c>
      <c r="AW28" t="s">
        <v>608</v>
      </c>
      <c r="AX28" t="s">
        <v>610</v>
      </c>
      <c r="AY28" s="1" t="s">
        <v>608</v>
      </c>
      <c r="AZ28" s="1">
        <v>0</v>
      </c>
      <c r="BA28" s="1" t="s">
        <v>611</v>
      </c>
      <c r="BB28" s="1" t="s">
        <v>609</v>
      </c>
      <c r="BC28" s="1"/>
      <c r="BD28" s="1">
        <v>648</v>
      </c>
      <c r="BE28" s="20" t="s">
        <v>609</v>
      </c>
      <c r="BF28" t="s">
        <v>609</v>
      </c>
      <c r="BG28" s="1">
        <v>0.23187354207038879</v>
      </c>
      <c r="BH28" s="2">
        <v>0.86904761904761896</v>
      </c>
      <c r="BI28" s="22" t="s">
        <v>610</v>
      </c>
      <c r="BJ28" t="s">
        <v>609</v>
      </c>
      <c r="BK28" s="22" t="s">
        <v>608</v>
      </c>
      <c r="BL28" t="s">
        <v>608</v>
      </c>
      <c r="BM28" s="1">
        <v>4.0999999999999996</v>
      </c>
      <c r="BN28" s="1">
        <v>40.807762145996094</v>
      </c>
    </row>
    <row r="29" spans="1:67" x14ac:dyDescent="0.15">
      <c r="A29" t="s">
        <v>28</v>
      </c>
      <c r="B29" t="s">
        <v>216</v>
      </c>
      <c r="C29" t="s">
        <v>393</v>
      </c>
      <c r="D29" s="1">
        <v>7.0944779280357926</v>
      </c>
      <c r="E29" s="2">
        <v>0.49158987402915955</v>
      </c>
      <c r="F29" s="1">
        <v>-0.6553080677986145</v>
      </c>
      <c r="G29" s="1" t="s">
        <v>597</v>
      </c>
      <c r="H29" s="1" t="s">
        <v>598</v>
      </c>
      <c r="I29" s="1" t="s">
        <v>598</v>
      </c>
      <c r="J29" s="1" t="s">
        <v>598</v>
      </c>
      <c r="K29" s="1" t="s">
        <v>598</v>
      </c>
      <c r="L29" s="1" t="s">
        <v>598</v>
      </c>
      <c r="M29" s="1" t="s">
        <v>598</v>
      </c>
      <c r="N29" s="1" t="s">
        <v>598</v>
      </c>
      <c r="O29" s="1" t="s">
        <v>597</v>
      </c>
      <c r="P29" s="1" t="s">
        <v>597</v>
      </c>
      <c r="Q29" s="1" t="s">
        <v>597</v>
      </c>
      <c r="R29" s="1" t="s">
        <v>597</v>
      </c>
      <c r="S29" s="1" t="s">
        <v>597</v>
      </c>
      <c r="T29" s="1" t="s">
        <v>597</v>
      </c>
      <c r="U29" s="1" t="s">
        <v>597</v>
      </c>
      <c r="V29" s="1" t="s">
        <v>598</v>
      </c>
      <c r="W29" s="1" t="s">
        <v>598</v>
      </c>
      <c r="X29" s="1" t="s">
        <v>597</v>
      </c>
      <c r="Y29" s="1" t="s">
        <v>598</v>
      </c>
      <c r="Z29" s="1" t="s">
        <v>598</v>
      </c>
      <c r="AA29" s="1" t="s">
        <v>598</v>
      </c>
      <c r="AB29" s="1" t="s">
        <v>605</v>
      </c>
      <c r="AC29" t="s">
        <v>608</v>
      </c>
      <c r="AD29" s="1" t="s">
        <v>610</v>
      </c>
      <c r="AE29" s="1" t="s">
        <v>598</v>
      </c>
      <c r="AF29" s="1" t="s">
        <v>597</v>
      </c>
      <c r="AG29" s="1" t="s">
        <v>597</v>
      </c>
      <c r="AH29" s="1" t="s">
        <v>616</v>
      </c>
      <c r="AI29" s="1" t="s">
        <v>619</v>
      </c>
      <c r="AJ29" s="1" t="s">
        <v>597</v>
      </c>
      <c r="AK29" s="1" t="s">
        <v>597</v>
      </c>
      <c r="AL29" s="1" t="s">
        <v>597</v>
      </c>
      <c r="AM29" t="s">
        <v>610</v>
      </c>
      <c r="AN29" s="1" t="s">
        <v>609</v>
      </c>
      <c r="AO29" s="1" t="s">
        <v>608</v>
      </c>
      <c r="AP29" t="s">
        <v>610</v>
      </c>
      <c r="AQ29" s="1" t="s">
        <v>597</v>
      </c>
      <c r="AR29" s="1" t="s">
        <v>597</v>
      </c>
      <c r="AS29" s="1" t="s">
        <v>597</v>
      </c>
      <c r="AT29" t="s">
        <v>597</v>
      </c>
      <c r="AU29" s="1" t="s">
        <v>623</v>
      </c>
      <c r="AV29" s="1" t="s">
        <v>597</v>
      </c>
      <c r="AW29" t="s">
        <v>610</v>
      </c>
      <c r="AX29" t="s">
        <v>608</v>
      </c>
      <c r="AY29" s="1" t="s">
        <v>610</v>
      </c>
      <c r="AZ29" s="1">
        <v>0</v>
      </c>
      <c r="BA29" s="1" t="s">
        <v>611</v>
      </c>
      <c r="BB29" s="1" t="s">
        <v>610</v>
      </c>
      <c r="BC29" s="1"/>
      <c r="BD29" s="1">
        <v>890</v>
      </c>
      <c r="BE29" s="20" t="s">
        <v>609</v>
      </c>
      <c r="BF29" s="3" t="s">
        <v>611</v>
      </c>
      <c r="BG29" s="1">
        <v>0.56502479314804077</v>
      </c>
      <c r="BH29" s="2">
        <v>0.7073310423825887</v>
      </c>
      <c r="BI29" s="22" t="s">
        <v>609</v>
      </c>
      <c r="BJ29" t="s">
        <v>609</v>
      </c>
      <c r="BK29" s="22" t="s">
        <v>609</v>
      </c>
      <c r="BL29" t="s">
        <v>609</v>
      </c>
      <c r="BM29" s="1">
        <v>3.4</v>
      </c>
      <c r="BN29" s="1">
        <v>28.399757385253906</v>
      </c>
    </row>
    <row r="30" spans="1:67" x14ac:dyDescent="0.15">
      <c r="A30" t="s">
        <v>29</v>
      </c>
      <c r="B30" t="s">
        <v>217</v>
      </c>
      <c r="C30" t="s">
        <v>393</v>
      </c>
      <c r="D30" s="1">
        <v>7.3117416178091519</v>
      </c>
      <c r="E30" s="2">
        <v>0.39740151166915894</v>
      </c>
      <c r="F30" s="1">
        <v>-0.81979125738143921</v>
      </c>
      <c r="G30" s="1" t="s">
        <v>597</v>
      </c>
      <c r="H30" s="1" t="s">
        <v>598</v>
      </c>
      <c r="I30" s="1" t="s">
        <v>597</v>
      </c>
      <c r="J30" s="1" t="s">
        <v>598</v>
      </c>
      <c r="K30" s="1" t="s">
        <v>598</v>
      </c>
      <c r="L30" s="1" t="s">
        <v>598</v>
      </c>
      <c r="M30" s="1" t="s">
        <v>598</v>
      </c>
      <c r="N30" s="1" t="s">
        <v>598</v>
      </c>
      <c r="O30" s="1" t="s">
        <v>598</v>
      </c>
      <c r="P30" s="1" t="s">
        <v>598</v>
      </c>
      <c r="Q30" s="1" t="s">
        <v>597</v>
      </c>
      <c r="R30" s="1" t="s">
        <v>597</v>
      </c>
      <c r="S30" s="1" t="s">
        <v>597</v>
      </c>
      <c r="T30" s="1" t="s">
        <v>597</v>
      </c>
      <c r="U30" s="1" t="s">
        <v>598</v>
      </c>
      <c r="V30" s="1" t="s">
        <v>598</v>
      </c>
      <c r="W30" s="1" t="s">
        <v>597</v>
      </c>
      <c r="X30" s="1" t="s">
        <v>598</v>
      </c>
      <c r="Y30" s="1" t="s">
        <v>598</v>
      </c>
      <c r="Z30" s="1" t="s">
        <v>597</v>
      </c>
      <c r="AA30" s="1" t="s">
        <v>598</v>
      </c>
      <c r="AB30" s="1" t="s">
        <v>607</v>
      </c>
      <c r="AC30" t="s">
        <v>609</v>
      </c>
      <c r="AD30" s="1" t="s">
        <v>610</v>
      </c>
      <c r="AE30" s="1" t="s">
        <v>597</v>
      </c>
      <c r="AF30" s="1" t="s">
        <v>598</v>
      </c>
      <c r="AG30" s="1" t="s">
        <v>598</v>
      </c>
      <c r="AH30" s="1" t="s">
        <v>607</v>
      </c>
      <c r="AI30" s="1" t="s">
        <v>619</v>
      </c>
      <c r="AJ30" s="1" t="s">
        <v>598</v>
      </c>
      <c r="AK30" s="1" t="s">
        <v>597</v>
      </c>
      <c r="AL30" s="1" t="s">
        <v>598</v>
      </c>
      <c r="AM30" t="s">
        <v>610</v>
      </c>
      <c r="AN30" s="1" t="s">
        <v>610</v>
      </c>
      <c r="AO30" s="1" t="s">
        <v>608</v>
      </c>
      <c r="AP30" t="s">
        <v>609</v>
      </c>
      <c r="AQ30" s="1" t="s">
        <v>597</v>
      </c>
      <c r="AR30" s="1" t="s">
        <v>598</v>
      </c>
      <c r="AS30" s="1" t="s">
        <v>598</v>
      </c>
      <c r="AT30" t="s">
        <v>621</v>
      </c>
      <c r="AU30" s="1" t="s">
        <v>602</v>
      </c>
      <c r="AV30" s="1" t="s">
        <v>601</v>
      </c>
      <c r="AW30" t="s">
        <v>610</v>
      </c>
      <c r="AX30" t="s">
        <v>609</v>
      </c>
      <c r="AY30" s="1" t="s">
        <v>608</v>
      </c>
      <c r="AZ30" s="1">
        <v>0</v>
      </c>
      <c r="BA30" s="1" t="s">
        <v>608</v>
      </c>
      <c r="BB30" s="1" t="s">
        <v>611</v>
      </c>
      <c r="BC30" s="1"/>
      <c r="BD30" s="1">
        <v>1163</v>
      </c>
      <c r="BE30" s="20" t="s">
        <v>612</v>
      </c>
      <c r="BF30" s="3" t="s">
        <v>609</v>
      </c>
      <c r="BG30" s="1">
        <v>0.42353424429893494</v>
      </c>
      <c r="BH30" s="2">
        <v>0.87191358024691357</v>
      </c>
      <c r="BI30" s="22" t="s">
        <v>608</v>
      </c>
      <c r="BJ30" t="s">
        <v>611</v>
      </c>
      <c r="BK30" s="22" t="s">
        <v>608</v>
      </c>
      <c r="BL30" t="s">
        <v>612</v>
      </c>
      <c r="BM30" s="1">
        <v>2.5</v>
      </c>
      <c r="BN30" s="1">
        <v>29.53028678894043</v>
      </c>
      <c r="BO30">
        <v>214311.33930874954</v>
      </c>
    </row>
    <row r="31" spans="1:67" x14ac:dyDescent="0.15">
      <c r="A31" t="s">
        <v>30</v>
      </c>
      <c r="B31" t="s">
        <v>218</v>
      </c>
      <c r="C31" t="s">
        <v>394</v>
      </c>
      <c r="D31" s="1">
        <v>10.846571206395037</v>
      </c>
      <c r="E31" s="2">
        <v>0.79752010107040405</v>
      </c>
      <c r="F31" s="1">
        <v>1.8542108535766602</v>
      </c>
      <c r="G31" s="1" t="s">
        <v>597</v>
      </c>
      <c r="H31" s="1" t="s">
        <v>597</v>
      </c>
      <c r="I31" s="1" t="s">
        <v>598</v>
      </c>
      <c r="J31" s="1" t="s">
        <v>598</v>
      </c>
      <c r="K31" s="1" t="s">
        <v>598</v>
      </c>
      <c r="L31" s="1" t="s">
        <v>598</v>
      </c>
      <c r="M31" s="1" t="s">
        <v>597</v>
      </c>
      <c r="N31" s="1" t="s">
        <v>597</v>
      </c>
      <c r="O31" s="1" t="s">
        <v>598</v>
      </c>
      <c r="P31" s="1" t="s">
        <v>598</v>
      </c>
      <c r="Q31" s="1" t="s">
        <v>597</v>
      </c>
      <c r="R31" s="1" t="s">
        <v>597</v>
      </c>
      <c r="S31" s="1" t="s">
        <v>597</v>
      </c>
      <c r="T31" s="1" t="s">
        <v>597</v>
      </c>
      <c r="U31" s="1" t="s">
        <v>598</v>
      </c>
      <c r="V31" s="1" t="s">
        <v>598</v>
      </c>
      <c r="W31" s="1" t="s">
        <v>598</v>
      </c>
      <c r="X31" s="1" t="s">
        <v>598</v>
      </c>
      <c r="Y31" s="1" t="s">
        <v>597</v>
      </c>
      <c r="Z31" s="1" t="s">
        <v>597</v>
      </c>
      <c r="AA31" s="1" t="s">
        <v>598</v>
      </c>
      <c r="AB31" s="1" t="s">
        <v>607</v>
      </c>
      <c r="AC31" t="s">
        <v>610</v>
      </c>
      <c r="AD31" s="1" t="s">
        <v>610</v>
      </c>
      <c r="AE31" s="1" t="s">
        <v>598</v>
      </c>
      <c r="AF31" s="1" t="s">
        <v>597</v>
      </c>
      <c r="AG31" s="1" t="s">
        <v>597</v>
      </c>
      <c r="AH31" s="1" t="s">
        <v>614</v>
      </c>
      <c r="AI31" s="1" t="s">
        <v>620</v>
      </c>
      <c r="AJ31" s="1" t="s">
        <v>597</v>
      </c>
      <c r="AK31" s="1" t="s">
        <v>597</v>
      </c>
      <c r="AL31" s="1" t="s">
        <v>598</v>
      </c>
      <c r="AM31" t="s">
        <v>609</v>
      </c>
      <c r="AN31" s="1" t="s">
        <v>608</v>
      </c>
      <c r="AO31" s="1" t="s">
        <v>608</v>
      </c>
      <c r="AP31" t="s">
        <v>608</v>
      </c>
      <c r="AQ31" s="1" t="s">
        <v>598</v>
      </c>
      <c r="AR31" s="1" t="s">
        <v>598</v>
      </c>
      <c r="AS31" s="1" t="s">
        <v>598</v>
      </c>
      <c r="AT31" t="s">
        <v>621</v>
      </c>
      <c r="AU31" s="1" t="s">
        <v>602</v>
      </c>
      <c r="AV31" s="1" t="s">
        <v>601</v>
      </c>
      <c r="AW31" t="s">
        <v>608</v>
      </c>
      <c r="AX31" t="s">
        <v>608</v>
      </c>
      <c r="AY31" s="1" t="s">
        <v>608</v>
      </c>
      <c r="AZ31" s="1">
        <v>0</v>
      </c>
      <c r="BA31" s="1" t="s">
        <v>609</v>
      </c>
      <c r="BB31" s="1" t="s">
        <v>609</v>
      </c>
      <c r="BC31" s="1"/>
      <c r="BD31" s="1">
        <v>313</v>
      </c>
      <c r="BE31" s="20" t="s">
        <v>609</v>
      </c>
      <c r="BF31" t="s">
        <v>609</v>
      </c>
      <c r="BG31" s="1"/>
      <c r="BH31" s="2"/>
      <c r="BI31" s="22" t="s">
        <v>610</v>
      </c>
      <c r="BJ31" s="24" t="s">
        <v>608</v>
      </c>
      <c r="BK31" s="22" t="s">
        <v>608</v>
      </c>
      <c r="BL31" t="s">
        <v>610</v>
      </c>
      <c r="BM31" s="1">
        <v>5.3</v>
      </c>
      <c r="BN31" s="1">
        <v>40.059116363525391</v>
      </c>
      <c r="BO31">
        <v>366014.63634661841</v>
      </c>
    </row>
    <row r="32" spans="1:67" x14ac:dyDescent="0.15">
      <c r="A32" t="s">
        <v>31</v>
      </c>
      <c r="B32" t="s">
        <v>219</v>
      </c>
      <c r="C32" t="s">
        <v>395</v>
      </c>
      <c r="D32" s="1">
        <v>5.9526717444120223</v>
      </c>
      <c r="E32" s="2">
        <v>0.29163190722465515</v>
      </c>
      <c r="F32" s="1">
        <v>-1.7700583934783936</v>
      </c>
      <c r="G32" s="1" t="s">
        <v>597</v>
      </c>
      <c r="H32" s="1" t="s">
        <v>597</v>
      </c>
      <c r="I32" s="1" t="s">
        <v>598</v>
      </c>
      <c r="J32" s="1" t="s">
        <v>598</v>
      </c>
      <c r="K32" s="1" t="s">
        <v>598</v>
      </c>
      <c r="L32" s="1" t="s">
        <v>597</v>
      </c>
      <c r="M32" s="1" t="s">
        <v>597</v>
      </c>
      <c r="N32" s="1" t="s">
        <v>597</v>
      </c>
      <c r="O32" s="1" t="s">
        <v>598</v>
      </c>
      <c r="P32" s="1" t="s">
        <v>597</v>
      </c>
      <c r="Q32" s="1" t="s">
        <v>597</v>
      </c>
      <c r="R32" s="1" t="s">
        <v>597</v>
      </c>
      <c r="S32" s="1" t="s">
        <v>597</v>
      </c>
      <c r="T32" s="1" t="s">
        <v>597</v>
      </c>
      <c r="U32" s="1" t="s">
        <v>598</v>
      </c>
      <c r="V32" s="1" t="s">
        <v>598</v>
      </c>
      <c r="W32" s="1" t="s">
        <v>598</v>
      </c>
      <c r="X32" s="1" t="s">
        <v>598</v>
      </c>
      <c r="Y32" s="1" t="s">
        <v>597</v>
      </c>
      <c r="Z32" s="1" t="s">
        <v>598</v>
      </c>
      <c r="AA32" s="1" t="s">
        <v>598</v>
      </c>
      <c r="AB32" s="1" t="s">
        <v>607</v>
      </c>
      <c r="AC32" t="s">
        <v>608</v>
      </c>
      <c r="AD32" s="1" t="s">
        <v>610</v>
      </c>
      <c r="AE32" s="1" t="s">
        <v>597</v>
      </c>
      <c r="AF32" s="1" t="s">
        <v>598</v>
      </c>
      <c r="AG32" s="1" t="s">
        <v>598</v>
      </c>
      <c r="AH32" s="1" t="s">
        <v>614</v>
      </c>
      <c r="AI32" s="1" t="s">
        <v>620</v>
      </c>
      <c r="AJ32" s="1" t="s">
        <v>597</v>
      </c>
      <c r="AK32" s="1" t="s">
        <v>598</v>
      </c>
      <c r="AL32" s="1" t="s">
        <v>597</v>
      </c>
      <c r="AM32" t="s">
        <v>610</v>
      </c>
      <c r="AN32" s="1" t="s">
        <v>608</v>
      </c>
      <c r="AO32" s="1" t="s">
        <v>609</v>
      </c>
      <c r="AP32" t="s">
        <v>610</v>
      </c>
      <c r="AQ32" s="1" t="s">
        <v>597</v>
      </c>
      <c r="AR32" s="1" t="s">
        <v>598</v>
      </c>
      <c r="AS32" s="1" t="s">
        <v>598</v>
      </c>
      <c r="AT32" t="s">
        <v>598</v>
      </c>
      <c r="AU32" s="1" t="s">
        <v>602</v>
      </c>
      <c r="AV32" s="1" t="s">
        <v>599</v>
      </c>
      <c r="AW32" t="s">
        <v>609</v>
      </c>
      <c r="AX32" t="s">
        <v>609</v>
      </c>
      <c r="AY32" s="1" t="s">
        <v>611</v>
      </c>
      <c r="AZ32" s="1">
        <v>0</v>
      </c>
      <c r="BA32" s="1" t="s">
        <v>608</v>
      </c>
      <c r="BB32" s="1" t="s">
        <v>610</v>
      </c>
      <c r="BC32" s="1"/>
      <c r="BD32" s="1">
        <v>1007</v>
      </c>
      <c r="BE32" s="20" t="s">
        <v>609</v>
      </c>
      <c r="BF32" t="s">
        <v>608</v>
      </c>
      <c r="BG32" s="1">
        <v>0.48706263303756714</v>
      </c>
      <c r="BH32" s="2">
        <v>0.42896174863387976</v>
      </c>
      <c r="BI32" s="22" t="s">
        <v>608</v>
      </c>
      <c r="BJ32" s="24" t="s">
        <v>610</v>
      </c>
      <c r="BK32" s="22" t="s">
        <v>610</v>
      </c>
      <c r="BL32" t="s">
        <v>611</v>
      </c>
      <c r="BM32" s="1"/>
      <c r="BN32" s="1">
        <v>22.468700408935547</v>
      </c>
    </row>
    <row r="33" spans="1:67" x14ac:dyDescent="0.15">
      <c r="A33" t="s">
        <v>32</v>
      </c>
      <c r="B33" t="s">
        <v>220</v>
      </c>
      <c r="C33" t="s">
        <v>395</v>
      </c>
      <c r="D33" s="1">
        <v>6.7011522739512435</v>
      </c>
      <c r="E33" s="2">
        <v>0.29978278279304504</v>
      </c>
      <c r="F33" s="1">
        <v>-1.4610422849655151</v>
      </c>
      <c r="G33" s="1" t="s">
        <v>598</v>
      </c>
      <c r="H33" s="1" t="s">
        <v>597</v>
      </c>
      <c r="I33" s="1" t="s">
        <v>597</v>
      </c>
      <c r="J33" s="1" t="s">
        <v>597</v>
      </c>
      <c r="K33" s="1" t="s">
        <v>598</v>
      </c>
      <c r="L33" s="1" t="s">
        <v>597</v>
      </c>
      <c r="M33" s="1" t="s">
        <v>597</v>
      </c>
      <c r="N33" s="1" t="s">
        <v>597</v>
      </c>
      <c r="O33" s="1" t="s">
        <v>598</v>
      </c>
      <c r="P33" s="1" t="s">
        <v>597</v>
      </c>
      <c r="Q33" s="1" t="s">
        <v>597</v>
      </c>
      <c r="R33" s="1" t="s">
        <v>597</v>
      </c>
      <c r="S33" s="1" t="s">
        <v>597</v>
      </c>
      <c r="T33" s="1" t="s">
        <v>597</v>
      </c>
      <c r="U33" s="1" t="s">
        <v>598</v>
      </c>
      <c r="V33" s="1" t="s">
        <v>598</v>
      </c>
      <c r="W33" s="1" t="s">
        <v>598</v>
      </c>
      <c r="X33" s="1" t="s">
        <v>598</v>
      </c>
      <c r="Y33" s="1" t="s">
        <v>598</v>
      </c>
      <c r="Z33" s="1" t="s">
        <v>597</v>
      </c>
      <c r="AA33" s="1" t="s">
        <v>597</v>
      </c>
      <c r="AB33" s="1" t="s">
        <v>605</v>
      </c>
      <c r="AC33" t="s">
        <v>608</v>
      </c>
      <c r="AD33" s="1" t="s">
        <v>608</v>
      </c>
      <c r="AE33" s="1" t="s">
        <v>598</v>
      </c>
      <c r="AF33" s="1" t="s">
        <v>598</v>
      </c>
      <c r="AG33" s="1" t="s">
        <v>598</v>
      </c>
      <c r="AH33" s="1" t="s">
        <v>614</v>
      </c>
      <c r="AI33" s="1" t="s">
        <v>619</v>
      </c>
      <c r="AJ33" s="1" t="s">
        <v>597</v>
      </c>
      <c r="AK33" s="1" t="s">
        <v>597</v>
      </c>
      <c r="AL33" s="1" t="s">
        <v>597</v>
      </c>
      <c r="AM33" t="s">
        <v>608</v>
      </c>
      <c r="AN33" s="1" t="s">
        <v>611</v>
      </c>
      <c r="AO33" s="1" t="s">
        <v>608</v>
      </c>
      <c r="AP33" t="s">
        <v>608</v>
      </c>
      <c r="AQ33" s="1" t="s">
        <v>598</v>
      </c>
      <c r="AR33" s="1" t="s">
        <v>598</v>
      </c>
      <c r="AS33" s="1" t="s">
        <v>598</v>
      </c>
      <c r="AT33" t="s">
        <v>621</v>
      </c>
      <c r="AU33" s="1" t="s">
        <v>602</v>
      </c>
      <c r="AV33" s="1" t="s">
        <v>599</v>
      </c>
      <c r="AW33" t="s">
        <v>609</v>
      </c>
      <c r="AX33" t="s">
        <v>608</v>
      </c>
      <c r="AY33" s="1" t="s">
        <v>608</v>
      </c>
      <c r="AZ33" s="1">
        <v>0</v>
      </c>
      <c r="BA33" s="1" t="s">
        <v>610</v>
      </c>
      <c r="BB33" s="1" t="s">
        <v>608</v>
      </c>
      <c r="BC33" s="1"/>
      <c r="BD33" s="1">
        <v>741</v>
      </c>
      <c r="BE33" s="20" t="s">
        <v>609</v>
      </c>
      <c r="BF33" t="s">
        <v>611</v>
      </c>
      <c r="BG33" s="1">
        <v>0.53528463840484619</v>
      </c>
      <c r="BH33" s="2">
        <v>0.85833333333333328</v>
      </c>
      <c r="BI33" s="22" t="s">
        <v>608</v>
      </c>
      <c r="BJ33" s="24" t="s">
        <v>608</v>
      </c>
      <c r="BK33" s="22" t="s">
        <v>611</v>
      </c>
      <c r="BL33" t="s">
        <v>611</v>
      </c>
      <c r="BM33" s="1">
        <v>2.6</v>
      </c>
      <c r="BN33" s="1">
        <v>39.986446380615234</v>
      </c>
      <c r="BO33">
        <v>2424822.4680591696</v>
      </c>
    </row>
    <row r="34" spans="1:67" x14ac:dyDescent="0.15">
      <c r="A34" t="s">
        <v>33</v>
      </c>
      <c r="B34" t="s">
        <v>221</v>
      </c>
      <c r="C34" t="s">
        <v>396</v>
      </c>
      <c r="D34" s="1">
        <v>9.6244450064952609</v>
      </c>
      <c r="E34" s="2">
        <v>0.65160417556762695</v>
      </c>
      <c r="F34" s="1">
        <v>0.8513755202293396</v>
      </c>
      <c r="G34" s="1" t="s">
        <v>597</v>
      </c>
      <c r="H34" s="1" t="s">
        <v>598</v>
      </c>
      <c r="I34" s="1" t="s">
        <v>598</v>
      </c>
      <c r="J34" s="1" t="s">
        <v>598</v>
      </c>
      <c r="K34" s="1" t="s">
        <v>598</v>
      </c>
      <c r="L34" s="1" t="s">
        <v>598</v>
      </c>
      <c r="M34" s="1" t="s">
        <v>598</v>
      </c>
      <c r="N34" s="1" t="s">
        <v>598</v>
      </c>
      <c r="O34" s="1" t="s">
        <v>598</v>
      </c>
      <c r="P34" s="1" t="s">
        <v>598</v>
      </c>
      <c r="Q34" s="1" t="s">
        <v>597</v>
      </c>
      <c r="R34" s="1" t="s">
        <v>598</v>
      </c>
      <c r="S34" s="1" t="s">
        <v>597</v>
      </c>
      <c r="T34" s="1" t="s">
        <v>597</v>
      </c>
      <c r="U34" s="1" t="s">
        <v>597</v>
      </c>
      <c r="V34" s="1" t="s">
        <v>598</v>
      </c>
      <c r="W34" s="1" t="s">
        <v>597</v>
      </c>
      <c r="X34" s="1" t="s">
        <v>598</v>
      </c>
      <c r="Y34" s="1" t="s">
        <v>597</v>
      </c>
      <c r="Z34" s="1" t="s">
        <v>597</v>
      </c>
      <c r="AA34" s="1" t="s">
        <v>598</v>
      </c>
      <c r="AB34" s="1" t="s">
        <v>607</v>
      </c>
      <c r="AC34" t="s">
        <v>609</v>
      </c>
      <c r="AD34" s="1" t="s">
        <v>610</v>
      </c>
      <c r="AE34" s="1" t="s">
        <v>597</v>
      </c>
      <c r="AF34" s="1" t="s">
        <v>597</v>
      </c>
      <c r="AG34" s="1" t="s">
        <v>597</v>
      </c>
      <c r="AH34" s="1" t="s">
        <v>614</v>
      </c>
      <c r="AI34" s="1" t="s">
        <v>618</v>
      </c>
      <c r="AJ34" s="1" t="s">
        <v>597</v>
      </c>
      <c r="AK34" s="1" t="s">
        <v>597</v>
      </c>
      <c r="AL34" s="1" t="s">
        <v>598</v>
      </c>
      <c r="AM34" t="s">
        <v>610</v>
      </c>
      <c r="AN34" s="1" t="s">
        <v>610</v>
      </c>
      <c r="AO34" s="1" t="s">
        <v>608</v>
      </c>
      <c r="AP34" t="s">
        <v>610</v>
      </c>
      <c r="AQ34" s="1" t="s">
        <v>597</v>
      </c>
      <c r="AR34" s="1" t="s">
        <v>598</v>
      </c>
      <c r="AS34" s="1" t="s">
        <v>598</v>
      </c>
      <c r="AT34" t="s">
        <v>622</v>
      </c>
      <c r="AU34" s="1" t="s">
        <v>602</v>
      </c>
      <c r="AV34" s="1" t="s">
        <v>599</v>
      </c>
      <c r="AW34" t="s">
        <v>610</v>
      </c>
      <c r="AX34" t="s">
        <v>610</v>
      </c>
      <c r="AY34" s="1" t="s">
        <v>610</v>
      </c>
      <c r="AZ34" s="1">
        <v>0</v>
      </c>
      <c r="BA34" s="1" t="s">
        <v>611</v>
      </c>
      <c r="BB34" s="1" t="s">
        <v>611</v>
      </c>
      <c r="BC34" s="1"/>
      <c r="BD34" s="1">
        <v>1010</v>
      </c>
      <c r="BE34" s="20" t="s">
        <v>609</v>
      </c>
      <c r="BF34" t="s">
        <v>608</v>
      </c>
      <c r="BG34" s="1">
        <v>0.76582425832748413</v>
      </c>
      <c r="BH34" s="2">
        <v>0.341897233201581</v>
      </c>
      <c r="BI34" s="22" t="s">
        <v>610</v>
      </c>
      <c r="BJ34" s="24" t="s">
        <v>610</v>
      </c>
      <c r="BK34" s="22" t="s">
        <v>608</v>
      </c>
      <c r="BL34" t="s">
        <v>610</v>
      </c>
      <c r="BM34" s="1">
        <v>5</v>
      </c>
      <c r="BN34" s="1">
        <v>36.663749694824219</v>
      </c>
      <c r="BO34">
        <v>8279.7390444989287</v>
      </c>
    </row>
    <row r="35" spans="1:67" x14ac:dyDescent="0.15">
      <c r="A35" t="s">
        <v>34</v>
      </c>
      <c r="B35" t="s">
        <v>222</v>
      </c>
      <c r="C35" t="s">
        <v>397</v>
      </c>
      <c r="D35" s="1">
        <v>8.9560881908561392</v>
      </c>
      <c r="E35" s="2">
        <v>0.65310263633728027</v>
      </c>
      <c r="F35" s="1">
        <v>0.4219081699848175</v>
      </c>
      <c r="G35" s="1" t="s">
        <v>597</v>
      </c>
      <c r="H35" s="1" t="s">
        <v>597</v>
      </c>
      <c r="I35" s="1" t="s">
        <v>597</v>
      </c>
      <c r="J35" s="1" t="s">
        <v>597</v>
      </c>
      <c r="K35" s="1" t="s">
        <v>598</v>
      </c>
      <c r="L35" s="1" t="s">
        <v>598</v>
      </c>
      <c r="M35" s="1" t="s">
        <v>598</v>
      </c>
      <c r="N35" s="1" t="s">
        <v>597</v>
      </c>
      <c r="O35" s="1" t="s">
        <v>598</v>
      </c>
      <c r="P35" s="1" t="s">
        <v>598</v>
      </c>
      <c r="Q35" s="1" t="s">
        <v>597</v>
      </c>
      <c r="R35" s="1" t="s">
        <v>597</v>
      </c>
      <c r="S35" s="1" t="s">
        <v>597</v>
      </c>
      <c r="T35" s="1" t="s">
        <v>597</v>
      </c>
      <c r="U35" s="1" t="s">
        <v>597</v>
      </c>
      <c r="V35" s="1" t="s">
        <v>598</v>
      </c>
      <c r="W35" s="1" t="s">
        <v>598</v>
      </c>
      <c r="X35" s="1" t="s">
        <v>598</v>
      </c>
      <c r="Y35" s="1" t="s">
        <v>598</v>
      </c>
      <c r="Z35" s="1" t="s">
        <v>597</v>
      </c>
      <c r="AA35" s="1" t="s">
        <v>598</v>
      </c>
      <c r="AB35" s="1" t="s">
        <v>607</v>
      </c>
      <c r="AC35" t="s">
        <v>608</v>
      </c>
      <c r="AD35" s="1" t="s">
        <v>608</v>
      </c>
      <c r="AE35" s="1" t="s">
        <v>598</v>
      </c>
      <c r="AF35" s="1" t="s">
        <v>598</v>
      </c>
      <c r="AG35" s="1" t="s">
        <v>598</v>
      </c>
      <c r="AH35" s="1" t="s">
        <v>614</v>
      </c>
      <c r="AI35" s="1" t="s">
        <v>620</v>
      </c>
      <c r="AJ35" s="1" t="s">
        <v>598</v>
      </c>
      <c r="AK35" s="1" t="s">
        <v>598</v>
      </c>
      <c r="AL35" s="1" t="s">
        <v>598</v>
      </c>
      <c r="AM35" t="s">
        <v>610</v>
      </c>
      <c r="AN35" s="1" t="s">
        <v>608</v>
      </c>
      <c r="AO35" s="1" t="s">
        <v>608</v>
      </c>
      <c r="AP35" t="s">
        <v>608</v>
      </c>
      <c r="AQ35" s="1" t="s">
        <v>597</v>
      </c>
      <c r="AR35" s="1" t="s">
        <v>598</v>
      </c>
      <c r="AS35" s="1" t="s">
        <v>598</v>
      </c>
      <c r="AT35" t="s">
        <v>621</v>
      </c>
      <c r="AU35" s="1" t="s">
        <v>602</v>
      </c>
      <c r="AV35" s="1" t="s">
        <v>597</v>
      </c>
      <c r="AW35" t="s">
        <v>610</v>
      </c>
      <c r="AX35" t="s">
        <v>608</v>
      </c>
      <c r="AY35" s="1" t="s">
        <v>609</v>
      </c>
      <c r="AZ35" s="1">
        <v>1</v>
      </c>
      <c r="BA35" s="1" t="s">
        <v>611</v>
      </c>
      <c r="BB35" s="1" t="s">
        <v>611</v>
      </c>
      <c r="BC35" s="1"/>
      <c r="BD35" s="1">
        <v>327</v>
      </c>
      <c r="BE35" s="20" t="s">
        <v>609</v>
      </c>
      <c r="BF35" t="s">
        <v>610</v>
      </c>
      <c r="BG35" s="1">
        <v>0.54810607433319092</v>
      </c>
      <c r="BH35" s="2">
        <v>0.97118632617213896</v>
      </c>
      <c r="BI35" s="22" t="s">
        <v>608</v>
      </c>
      <c r="BJ35" s="24" t="s">
        <v>608</v>
      </c>
      <c r="BK35" s="22" t="s">
        <v>608</v>
      </c>
      <c r="BL35" t="s">
        <v>608</v>
      </c>
      <c r="BM35" s="1">
        <v>4.8</v>
      </c>
      <c r="BN35" s="1">
        <v>27.679195404052734</v>
      </c>
    </row>
    <row r="36" spans="1:67" x14ac:dyDescent="0.15">
      <c r="A36" t="s">
        <v>35</v>
      </c>
      <c r="B36" t="s">
        <v>223</v>
      </c>
      <c r="C36" t="s">
        <v>397</v>
      </c>
      <c r="D36" s="1">
        <v>8.9487693846125982</v>
      </c>
      <c r="E36" s="2">
        <v>0.60433030128479004</v>
      </c>
      <c r="F36" s="1">
        <v>-6.7272685468196869E-2</v>
      </c>
      <c r="G36" s="1" t="s">
        <v>598</v>
      </c>
      <c r="H36" s="1" t="s">
        <v>598</v>
      </c>
      <c r="I36" s="1" t="s">
        <v>598</v>
      </c>
      <c r="J36" s="1" t="s">
        <v>598</v>
      </c>
      <c r="K36" s="1" t="s">
        <v>598</v>
      </c>
      <c r="L36" s="1" t="s">
        <v>598</v>
      </c>
      <c r="M36" s="1" t="s">
        <v>598</v>
      </c>
      <c r="N36" s="1" t="s">
        <v>598</v>
      </c>
      <c r="O36" s="1" t="s">
        <v>598</v>
      </c>
      <c r="P36" s="1" t="s">
        <v>598</v>
      </c>
      <c r="Q36" s="1" t="s">
        <v>597</v>
      </c>
      <c r="R36" s="1" t="s">
        <v>597</v>
      </c>
      <c r="S36" s="1" t="s">
        <v>597</v>
      </c>
      <c r="T36" s="1" t="s">
        <v>597</v>
      </c>
      <c r="U36" s="1" t="s">
        <v>597</v>
      </c>
      <c r="V36" s="1" t="s">
        <v>597</v>
      </c>
      <c r="W36" s="1" t="s">
        <v>597</v>
      </c>
      <c r="X36" s="1" t="s">
        <v>597</v>
      </c>
      <c r="Y36" s="1" t="s">
        <v>597</v>
      </c>
      <c r="Z36" s="1" t="s">
        <v>597</v>
      </c>
      <c r="AA36" s="1" t="s">
        <v>597</v>
      </c>
      <c r="AB36" s="1" t="s">
        <v>606</v>
      </c>
      <c r="AC36" t="s">
        <v>609</v>
      </c>
      <c r="AD36" s="1" t="s">
        <v>608</v>
      </c>
      <c r="AE36" s="1" t="s">
        <v>598</v>
      </c>
      <c r="AF36" s="1" t="s">
        <v>597</v>
      </c>
      <c r="AG36" s="1" t="s">
        <v>598</v>
      </c>
      <c r="AH36" s="1" t="s">
        <v>614</v>
      </c>
      <c r="AI36" s="1" t="s">
        <v>620</v>
      </c>
      <c r="AJ36" s="1" t="s">
        <v>598</v>
      </c>
      <c r="AK36" s="1" t="s">
        <v>598</v>
      </c>
      <c r="AL36" s="1" t="s">
        <v>598</v>
      </c>
      <c r="AM36" t="s">
        <v>609</v>
      </c>
      <c r="AN36" s="1" t="s">
        <v>609</v>
      </c>
      <c r="AO36" s="1" t="s">
        <v>609</v>
      </c>
      <c r="AP36" t="s">
        <v>610</v>
      </c>
      <c r="AQ36" s="1" t="s">
        <v>597</v>
      </c>
      <c r="AR36" s="1" t="s">
        <v>597</v>
      </c>
      <c r="AS36" s="1" t="s">
        <v>598</v>
      </c>
      <c r="AT36" t="s">
        <v>621</v>
      </c>
      <c r="AU36" s="1" t="s">
        <v>602</v>
      </c>
      <c r="AV36" s="1" t="s">
        <v>599</v>
      </c>
      <c r="AW36" t="s">
        <v>610</v>
      </c>
      <c r="AX36" t="s">
        <v>608</v>
      </c>
      <c r="AY36" s="1" t="s">
        <v>609</v>
      </c>
      <c r="AZ36" s="1">
        <v>0</v>
      </c>
      <c r="BA36" s="1" t="s">
        <v>611</v>
      </c>
      <c r="BB36" s="1" t="s">
        <v>608</v>
      </c>
      <c r="BC36" s="1"/>
      <c r="BD36" s="1">
        <v>732</v>
      </c>
      <c r="BE36" s="20" t="s">
        <v>609</v>
      </c>
      <c r="BF36" t="s">
        <v>609</v>
      </c>
      <c r="BG36" s="1">
        <v>0.33936834335327148</v>
      </c>
      <c r="BH36" s="2">
        <v>0.76723165198185006</v>
      </c>
      <c r="BI36" s="22" t="s">
        <v>609</v>
      </c>
      <c r="BJ36" t="s">
        <v>609</v>
      </c>
      <c r="BK36" s="22" t="s">
        <v>609</v>
      </c>
      <c r="BL36" t="s">
        <v>608</v>
      </c>
      <c r="BM36" s="1">
        <v>2.8</v>
      </c>
      <c r="BN36" s="1">
        <v>32.930007934570312</v>
      </c>
      <c r="BO36">
        <v>108793.34481355269</v>
      </c>
    </row>
    <row r="37" spans="1:67" x14ac:dyDescent="0.15">
      <c r="A37" t="s">
        <v>36</v>
      </c>
      <c r="B37" t="s">
        <v>224</v>
      </c>
      <c r="C37" t="s">
        <v>398</v>
      </c>
      <c r="D37" s="1">
        <v>7.2171781935711552</v>
      </c>
      <c r="E37" s="2">
        <v>0.40468829870223999</v>
      </c>
      <c r="F37" s="1">
        <v>-1.5660809278488159</v>
      </c>
      <c r="G37" s="1" t="s">
        <v>598</v>
      </c>
      <c r="H37" s="1" t="s">
        <v>597</v>
      </c>
      <c r="I37" s="1" t="s">
        <v>597</v>
      </c>
      <c r="J37" s="1" t="s">
        <v>597</v>
      </c>
      <c r="K37" s="1" t="s">
        <v>598</v>
      </c>
      <c r="L37" s="1" t="s">
        <v>597</v>
      </c>
      <c r="M37" s="1" t="s">
        <v>597</v>
      </c>
      <c r="N37" s="1" t="s">
        <v>597</v>
      </c>
      <c r="O37" s="1" t="s">
        <v>597</v>
      </c>
      <c r="P37" s="1" t="s">
        <v>597</v>
      </c>
      <c r="Q37" s="1" t="s">
        <v>597</v>
      </c>
      <c r="R37" s="1" t="s">
        <v>597</v>
      </c>
      <c r="S37" s="1" t="s">
        <v>597</v>
      </c>
      <c r="T37" s="1" t="s">
        <v>597</v>
      </c>
      <c r="U37" s="1" t="s">
        <v>598</v>
      </c>
      <c r="V37" s="1" t="s">
        <v>598</v>
      </c>
      <c r="W37" s="1" t="s">
        <v>598</v>
      </c>
      <c r="X37" s="1" t="s">
        <v>598</v>
      </c>
      <c r="Y37" s="1" t="s">
        <v>597</v>
      </c>
      <c r="Z37" s="1" t="s">
        <v>598</v>
      </c>
      <c r="AA37" s="1" t="s">
        <v>598</v>
      </c>
      <c r="AB37" s="1" t="s">
        <v>607</v>
      </c>
      <c r="AC37" t="s">
        <v>609</v>
      </c>
      <c r="AD37" s="1" t="s">
        <v>608</v>
      </c>
      <c r="AE37" s="1" t="s">
        <v>597</v>
      </c>
      <c r="AF37" s="1" t="s">
        <v>598</v>
      </c>
      <c r="AG37" s="1" t="s">
        <v>598</v>
      </c>
      <c r="AH37" s="1" t="s">
        <v>614</v>
      </c>
      <c r="AI37" s="1" t="s">
        <v>620</v>
      </c>
      <c r="AJ37" s="1" t="s">
        <v>597</v>
      </c>
      <c r="AK37" s="1" t="s">
        <v>597</v>
      </c>
      <c r="AL37" s="1" t="s">
        <v>598</v>
      </c>
      <c r="AM37" t="s">
        <v>609</v>
      </c>
      <c r="AN37" s="1" t="s">
        <v>608</v>
      </c>
      <c r="AO37" s="1" t="s">
        <v>609</v>
      </c>
      <c r="AP37" t="s">
        <v>609</v>
      </c>
      <c r="AQ37" s="1" t="s">
        <v>598</v>
      </c>
      <c r="AR37" s="1" t="s">
        <v>598</v>
      </c>
      <c r="AS37" s="1" t="s">
        <v>598</v>
      </c>
      <c r="AT37" t="s">
        <v>598</v>
      </c>
      <c r="AU37" s="1" t="s">
        <v>602</v>
      </c>
      <c r="AV37" s="1" t="s">
        <v>599</v>
      </c>
      <c r="AW37" t="s">
        <v>608</v>
      </c>
      <c r="AX37" t="s">
        <v>609</v>
      </c>
      <c r="AY37" s="1" t="s">
        <v>609</v>
      </c>
      <c r="AZ37" s="1">
        <v>0</v>
      </c>
      <c r="BA37" s="1" t="s">
        <v>611</v>
      </c>
      <c r="BB37" s="1" t="s">
        <v>609</v>
      </c>
      <c r="BC37" s="1"/>
      <c r="BD37" s="1">
        <v>710</v>
      </c>
      <c r="BE37" s="20" t="s">
        <v>609</v>
      </c>
      <c r="BF37" t="s">
        <v>609</v>
      </c>
      <c r="BG37" s="1">
        <v>0.53160589933395386</v>
      </c>
      <c r="BH37" s="2">
        <v>0.67559523809523814</v>
      </c>
      <c r="BI37" s="22" t="s">
        <v>609</v>
      </c>
      <c r="BJ37" t="s">
        <v>611</v>
      </c>
      <c r="BK37" s="22" t="s">
        <v>609</v>
      </c>
      <c r="BL37" t="s">
        <v>609</v>
      </c>
      <c r="BM37" s="1"/>
      <c r="BN37" s="1">
        <v>30.333106994628906</v>
      </c>
    </row>
    <row r="38" spans="1:67" x14ac:dyDescent="0.15">
      <c r="A38" t="s">
        <v>37</v>
      </c>
      <c r="B38" t="s">
        <v>225</v>
      </c>
      <c r="C38" t="s">
        <v>398</v>
      </c>
      <c r="D38" s="1">
        <v>6.0372469140587999</v>
      </c>
      <c r="E38" s="2">
        <v>0.36636927723884583</v>
      </c>
      <c r="F38" s="1">
        <v>-1.6341557502746582</v>
      </c>
      <c r="G38" s="1" t="s">
        <v>598</v>
      </c>
      <c r="H38" s="1" t="s">
        <v>598</v>
      </c>
      <c r="I38" s="1" t="s">
        <v>597</v>
      </c>
      <c r="J38" s="1" t="s">
        <v>598</v>
      </c>
      <c r="K38" s="1" t="s">
        <v>598</v>
      </c>
      <c r="L38" s="1" t="s">
        <v>598</v>
      </c>
      <c r="M38" s="1" t="s">
        <v>597</v>
      </c>
      <c r="N38" s="1" t="s">
        <v>597</v>
      </c>
      <c r="O38" s="1" t="s">
        <v>598</v>
      </c>
      <c r="P38" s="1" t="s">
        <v>598</v>
      </c>
      <c r="Q38" s="1" t="s">
        <v>597</v>
      </c>
      <c r="R38" s="1" t="s">
        <v>598</v>
      </c>
      <c r="S38" s="1" t="s">
        <v>597</v>
      </c>
      <c r="T38" s="1" t="s">
        <v>597</v>
      </c>
      <c r="U38" s="1" t="s">
        <v>598</v>
      </c>
      <c r="V38" s="1" t="s">
        <v>598</v>
      </c>
      <c r="W38" s="1" t="s">
        <v>598</v>
      </c>
      <c r="X38" s="1" t="s">
        <v>598</v>
      </c>
      <c r="Y38" s="1" t="s">
        <v>598</v>
      </c>
      <c r="Z38" s="1" t="s">
        <v>598</v>
      </c>
      <c r="AA38" s="1" t="s">
        <v>597</v>
      </c>
      <c r="AB38" s="1" t="s">
        <v>605</v>
      </c>
      <c r="AC38" t="s">
        <v>609</v>
      </c>
      <c r="AD38" s="1" t="s">
        <v>610</v>
      </c>
      <c r="AE38" s="1" t="s">
        <v>598</v>
      </c>
      <c r="AF38" s="1" t="s">
        <v>598</v>
      </c>
      <c r="AG38" s="1" t="s">
        <v>597</v>
      </c>
      <c r="AH38" s="1" t="s">
        <v>614</v>
      </c>
      <c r="AI38" s="1" t="s">
        <v>618</v>
      </c>
      <c r="AJ38" s="1" t="s">
        <v>597</v>
      </c>
      <c r="AK38" s="1" t="s">
        <v>597</v>
      </c>
      <c r="AL38" s="1" t="s">
        <v>597</v>
      </c>
      <c r="AM38" t="s">
        <v>609</v>
      </c>
      <c r="AN38" s="1" t="s">
        <v>609</v>
      </c>
      <c r="AO38" s="1" t="s">
        <v>608</v>
      </c>
      <c r="AP38" t="s">
        <v>610</v>
      </c>
      <c r="AQ38" s="1" t="s">
        <v>597</v>
      </c>
      <c r="AR38" s="1" t="s">
        <v>598</v>
      </c>
      <c r="AS38" s="1" t="s">
        <v>598</v>
      </c>
      <c r="AT38" t="s">
        <v>621</v>
      </c>
      <c r="AU38" s="1" t="s">
        <v>602</v>
      </c>
      <c r="AV38" s="1" t="s">
        <v>601</v>
      </c>
      <c r="AW38" t="s">
        <v>609</v>
      </c>
      <c r="AX38" t="s">
        <v>609</v>
      </c>
      <c r="AY38" s="1" t="s">
        <v>609</v>
      </c>
      <c r="AZ38" s="1">
        <v>0</v>
      </c>
      <c r="BA38" s="1" t="s">
        <v>611</v>
      </c>
      <c r="BB38" s="1" t="s">
        <v>610</v>
      </c>
      <c r="BC38" s="1"/>
      <c r="BD38" s="1">
        <v>862</v>
      </c>
      <c r="BE38" s="20" t="s">
        <v>609</v>
      </c>
      <c r="BF38" t="s">
        <v>611</v>
      </c>
      <c r="BG38" s="1">
        <v>0.50396615266799927</v>
      </c>
      <c r="BH38" s="2">
        <v>0.6685750636132316</v>
      </c>
      <c r="BI38" s="22" t="s">
        <v>609</v>
      </c>
      <c r="BJ38" t="s">
        <v>611</v>
      </c>
      <c r="BK38" s="22" t="s">
        <v>609</v>
      </c>
      <c r="BL38" t="s">
        <v>611</v>
      </c>
      <c r="BM38" s="1">
        <v>2.1</v>
      </c>
      <c r="BN38" s="1">
        <v>31.480220794677734</v>
      </c>
      <c r="BO38">
        <v>777359.46994318184</v>
      </c>
    </row>
    <row r="39" spans="1:67" x14ac:dyDescent="0.15">
      <c r="A39" t="s">
        <v>38</v>
      </c>
      <c r="B39" t="s">
        <v>226</v>
      </c>
      <c r="C39" t="s">
        <v>398</v>
      </c>
      <c r="D39" s="1">
        <v>7.8829564940500783</v>
      </c>
      <c r="E39" s="2">
        <v>0.41926571726799011</v>
      </c>
      <c r="F39" s="1">
        <v>-1.1943223476409912</v>
      </c>
      <c r="G39" s="1" t="s">
        <v>598</v>
      </c>
      <c r="H39" s="1" t="s">
        <v>597</v>
      </c>
      <c r="I39" s="1" t="s">
        <v>598</v>
      </c>
      <c r="J39" s="1" t="s">
        <v>598</v>
      </c>
      <c r="K39" s="1" t="s">
        <v>598</v>
      </c>
      <c r="L39" s="1" t="s">
        <v>597</v>
      </c>
      <c r="M39" s="1" t="s">
        <v>597</v>
      </c>
      <c r="N39" s="1" t="s">
        <v>597</v>
      </c>
      <c r="O39" s="1" t="s">
        <v>598</v>
      </c>
      <c r="P39" s="1" t="s">
        <v>597</v>
      </c>
      <c r="Q39" s="1" t="s">
        <v>597</v>
      </c>
      <c r="R39" s="1" t="s">
        <v>597</v>
      </c>
      <c r="S39" s="1" t="s">
        <v>597</v>
      </c>
      <c r="T39" s="1" t="s">
        <v>597</v>
      </c>
      <c r="U39" s="1" t="s">
        <v>598</v>
      </c>
      <c r="V39" s="1" t="s">
        <v>598</v>
      </c>
      <c r="W39" s="1" t="s">
        <v>598</v>
      </c>
      <c r="X39" s="1" t="s">
        <v>598</v>
      </c>
      <c r="Y39" s="1" t="s">
        <v>598</v>
      </c>
      <c r="Z39" s="1" t="s">
        <v>598</v>
      </c>
      <c r="AA39" s="1" t="s">
        <v>597</v>
      </c>
      <c r="AB39" s="1" t="s">
        <v>607</v>
      </c>
      <c r="AC39" t="s">
        <v>611</v>
      </c>
      <c r="AD39" s="1" t="s">
        <v>608</v>
      </c>
      <c r="AE39" s="1" t="s">
        <v>598</v>
      </c>
      <c r="AF39" s="1" t="s">
        <v>597</v>
      </c>
      <c r="AG39" s="1" t="s">
        <v>598</v>
      </c>
      <c r="AH39" s="1" t="s">
        <v>614</v>
      </c>
      <c r="AI39" s="1" t="s">
        <v>618</v>
      </c>
      <c r="AJ39" s="1" t="s">
        <v>597</v>
      </c>
      <c r="AK39" s="1" t="s">
        <v>598</v>
      </c>
      <c r="AL39" s="1" t="s">
        <v>597</v>
      </c>
      <c r="AM39" t="s">
        <v>608</v>
      </c>
      <c r="AN39" s="1" t="s">
        <v>609</v>
      </c>
      <c r="AO39" s="1" t="s">
        <v>609</v>
      </c>
      <c r="AP39" t="s">
        <v>608</v>
      </c>
      <c r="AQ39" s="1" t="s">
        <v>597</v>
      </c>
      <c r="AR39" s="1" t="s">
        <v>598</v>
      </c>
      <c r="AS39" s="1" t="s">
        <v>598</v>
      </c>
      <c r="AT39" t="s">
        <v>598</v>
      </c>
      <c r="AU39" s="1" t="s">
        <v>602</v>
      </c>
      <c r="AV39" s="1" t="s">
        <v>599</v>
      </c>
      <c r="AW39" t="s">
        <v>611</v>
      </c>
      <c r="AX39" t="s">
        <v>608</v>
      </c>
      <c r="AY39" s="1" t="s">
        <v>608</v>
      </c>
      <c r="AZ39" s="1">
        <v>0</v>
      </c>
      <c r="BA39" s="1" t="s">
        <v>608</v>
      </c>
      <c r="BB39" s="1" t="s">
        <v>610</v>
      </c>
      <c r="BC39" s="1"/>
      <c r="BD39" s="1">
        <v>1066</v>
      </c>
      <c r="BE39" s="20" t="s">
        <v>611</v>
      </c>
      <c r="BF39" t="s">
        <v>608</v>
      </c>
      <c r="BG39" s="1">
        <v>0.50137627124786377</v>
      </c>
      <c r="BH39" s="2">
        <v>0.49853801169590645</v>
      </c>
      <c r="BI39" s="22" t="s">
        <v>608</v>
      </c>
      <c r="BJ39" s="24" t="s">
        <v>608</v>
      </c>
      <c r="BK39" s="22" t="s">
        <v>610</v>
      </c>
      <c r="BL39" t="s">
        <v>609</v>
      </c>
      <c r="BM39" s="1"/>
      <c r="BN39" s="1">
        <v>22.626640319824219</v>
      </c>
      <c r="BO39">
        <v>391575.32325019041</v>
      </c>
    </row>
    <row r="40" spans="1:67" x14ac:dyDescent="0.15">
      <c r="A40" t="s">
        <v>39</v>
      </c>
      <c r="B40" t="s">
        <v>227</v>
      </c>
      <c r="C40" t="s">
        <v>399</v>
      </c>
      <c r="D40" s="1">
        <v>9.1995464385006063</v>
      </c>
      <c r="E40" s="2">
        <v>0.62863504886627197</v>
      </c>
      <c r="F40" s="1">
        <v>0.24735336005687714</v>
      </c>
      <c r="G40" s="1" t="s">
        <v>598</v>
      </c>
      <c r="H40" s="1" t="s">
        <v>597</v>
      </c>
      <c r="I40" s="1" t="s">
        <v>597</v>
      </c>
      <c r="J40" s="1" t="s">
        <v>597</v>
      </c>
      <c r="K40" s="1" t="s">
        <v>598</v>
      </c>
      <c r="L40" s="1" t="s">
        <v>598</v>
      </c>
      <c r="M40" s="1" t="s">
        <v>598</v>
      </c>
      <c r="N40" s="1" t="s">
        <v>598</v>
      </c>
      <c r="O40" s="1" t="s">
        <v>598</v>
      </c>
      <c r="P40" s="1" t="s">
        <v>598</v>
      </c>
      <c r="Q40" s="1" t="s">
        <v>597</v>
      </c>
      <c r="R40" s="1" t="s">
        <v>597</v>
      </c>
      <c r="S40" s="1" t="s">
        <v>597</v>
      </c>
      <c r="T40" s="1" t="s">
        <v>597</v>
      </c>
      <c r="U40" s="1" t="s">
        <v>597</v>
      </c>
      <c r="V40" s="1" t="s">
        <v>598</v>
      </c>
      <c r="W40" s="1" t="s">
        <v>598</v>
      </c>
      <c r="X40" s="1" t="s">
        <v>598</v>
      </c>
      <c r="Y40" s="1" t="s">
        <v>598</v>
      </c>
      <c r="Z40" s="1" t="s">
        <v>597</v>
      </c>
      <c r="AA40" s="1" t="s">
        <v>597</v>
      </c>
      <c r="AB40" s="1" t="s">
        <v>606</v>
      </c>
      <c r="AC40" t="s">
        <v>610</v>
      </c>
      <c r="AD40" s="1" t="s">
        <v>608</v>
      </c>
      <c r="AE40" s="1" t="s">
        <v>598</v>
      </c>
      <c r="AF40" s="1" t="s">
        <v>597</v>
      </c>
      <c r="AG40" s="1" t="s">
        <v>598</v>
      </c>
      <c r="AH40" s="1" t="s">
        <v>614</v>
      </c>
      <c r="AI40" s="1" t="s">
        <v>619</v>
      </c>
      <c r="AJ40" s="1" t="s">
        <v>598</v>
      </c>
      <c r="AK40" s="1" t="s">
        <v>598</v>
      </c>
      <c r="AL40" s="1" t="s">
        <v>598</v>
      </c>
      <c r="AM40" t="s">
        <v>608</v>
      </c>
      <c r="AN40" s="1" t="s">
        <v>609</v>
      </c>
      <c r="AO40" s="1" t="s">
        <v>609</v>
      </c>
      <c r="AP40" t="s">
        <v>608</v>
      </c>
      <c r="AQ40" s="1" t="s">
        <v>597</v>
      </c>
      <c r="AR40" s="1" t="s">
        <v>598</v>
      </c>
      <c r="AS40" s="1" t="s">
        <v>598</v>
      </c>
      <c r="AT40" t="s">
        <v>621</v>
      </c>
      <c r="AU40" s="1" t="s">
        <v>602</v>
      </c>
      <c r="AV40" s="1" t="s">
        <v>601</v>
      </c>
      <c r="AW40" t="s">
        <v>608</v>
      </c>
      <c r="AX40" t="s">
        <v>608</v>
      </c>
      <c r="AY40" s="1" t="s">
        <v>609</v>
      </c>
      <c r="AZ40" s="1">
        <v>0</v>
      </c>
      <c r="BA40" s="1" t="s">
        <v>611</v>
      </c>
      <c r="BB40" s="1" t="s">
        <v>609</v>
      </c>
      <c r="BC40" s="1"/>
      <c r="BD40" s="1">
        <v>647</v>
      </c>
      <c r="BE40" s="20" t="s">
        <v>609</v>
      </c>
      <c r="BF40" t="s">
        <v>608</v>
      </c>
      <c r="BG40" s="1">
        <v>0.66217166185379028</v>
      </c>
      <c r="BH40" s="2">
        <v>0.47666666666666663</v>
      </c>
      <c r="BI40" s="22" t="s">
        <v>608</v>
      </c>
      <c r="BJ40" s="24" t="s">
        <v>608</v>
      </c>
      <c r="BK40" s="22" t="s">
        <v>608</v>
      </c>
      <c r="BL40" t="s">
        <v>610</v>
      </c>
      <c r="BM40" s="1">
        <v>2.7</v>
      </c>
      <c r="BN40" s="1">
        <v>31.228717803955078</v>
      </c>
      <c r="BO40">
        <v>34187.216050809759</v>
      </c>
    </row>
    <row r="41" spans="1:67" x14ac:dyDescent="0.15">
      <c r="A41" t="s">
        <v>40</v>
      </c>
      <c r="B41" t="s">
        <v>228</v>
      </c>
      <c r="C41" t="s">
        <v>400</v>
      </c>
      <c r="D41" s="1">
        <v>7.4339882828543136</v>
      </c>
      <c r="E41" s="2">
        <v>0.37988933920860291</v>
      </c>
      <c r="F41" s="1">
        <v>-0.7414734959602356</v>
      </c>
      <c r="G41" s="1" t="s">
        <v>598</v>
      </c>
      <c r="H41" s="1" t="s">
        <v>598</v>
      </c>
      <c r="I41" s="1" t="s">
        <v>598</v>
      </c>
      <c r="J41" s="1" t="s">
        <v>598</v>
      </c>
      <c r="K41" s="1" t="s">
        <v>598</v>
      </c>
      <c r="L41" s="1" t="s">
        <v>598</v>
      </c>
      <c r="M41" s="1" t="s">
        <v>597</v>
      </c>
      <c r="N41" s="1" t="s">
        <v>597</v>
      </c>
      <c r="O41" s="1" t="s">
        <v>598</v>
      </c>
      <c r="P41" s="1" t="s">
        <v>598</v>
      </c>
      <c r="Q41" s="1" t="s">
        <v>597</v>
      </c>
      <c r="R41" s="1" t="s">
        <v>597</v>
      </c>
      <c r="S41" s="1" t="s">
        <v>597</v>
      </c>
      <c r="T41" s="1" t="s">
        <v>597</v>
      </c>
      <c r="U41" s="1" t="s">
        <v>598</v>
      </c>
      <c r="V41" s="1" t="s">
        <v>598</v>
      </c>
      <c r="W41" s="1" t="s">
        <v>598</v>
      </c>
      <c r="X41" s="1" t="s">
        <v>598</v>
      </c>
      <c r="Y41" s="1" t="s">
        <v>597</v>
      </c>
      <c r="Z41" s="1" t="s">
        <v>598</v>
      </c>
      <c r="AA41" s="1" t="s">
        <v>597</v>
      </c>
      <c r="AB41" s="1" t="s">
        <v>605</v>
      </c>
      <c r="AC41" t="s">
        <v>608</v>
      </c>
      <c r="AD41" s="1" t="s">
        <v>609</v>
      </c>
      <c r="AE41" s="1" t="s">
        <v>597</v>
      </c>
      <c r="AF41" s="1" t="s">
        <v>597</v>
      </c>
      <c r="AG41" s="1" t="s">
        <v>598</v>
      </c>
      <c r="AH41" s="1" t="s">
        <v>614</v>
      </c>
      <c r="AI41" s="1" t="s">
        <v>620</v>
      </c>
      <c r="AJ41" s="1" t="s">
        <v>598</v>
      </c>
      <c r="AK41" s="1" t="s">
        <v>597</v>
      </c>
      <c r="AL41" s="1" t="s">
        <v>598</v>
      </c>
      <c r="AM41" t="s">
        <v>609</v>
      </c>
      <c r="AN41" s="1" t="s">
        <v>609</v>
      </c>
      <c r="AO41" s="1" t="s">
        <v>609</v>
      </c>
      <c r="AP41" t="s">
        <v>611</v>
      </c>
      <c r="AQ41" s="1" t="s">
        <v>598</v>
      </c>
      <c r="AR41" s="1" t="s">
        <v>598</v>
      </c>
      <c r="AS41" s="1" t="s">
        <v>598</v>
      </c>
      <c r="AT41" t="s">
        <v>621</v>
      </c>
      <c r="AU41" s="1" t="s">
        <v>602</v>
      </c>
      <c r="AV41" s="1" t="s">
        <v>601</v>
      </c>
      <c r="AW41" t="s">
        <v>610</v>
      </c>
      <c r="AX41" t="s">
        <v>612</v>
      </c>
      <c r="AY41" s="1" t="s">
        <v>610</v>
      </c>
      <c r="AZ41" s="1">
        <v>0</v>
      </c>
      <c r="BA41" s="1" t="s">
        <v>608</v>
      </c>
      <c r="BB41" s="1" t="s">
        <v>610</v>
      </c>
      <c r="BC41" s="1"/>
      <c r="BD41" s="1">
        <v>810</v>
      </c>
      <c r="BE41" s="20" t="s">
        <v>609</v>
      </c>
      <c r="BF41" t="s">
        <v>609</v>
      </c>
      <c r="BG41" s="1">
        <v>0.51045531034469604</v>
      </c>
      <c r="BH41" s="2">
        <v>0.75761904761904764</v>
      </c>
      <c r="BI41" s="22" t="s">
        <v>608</v>
      </c>
      <c r="BJ41" t="s">
        <v>611</v>
      </c>
      <c r="BK41" s="22" t="s">
        <v>611</v>
      </c>
      <c r="BL41" t="s">
        <v>612</v>
      </c>
      <c r="BM41" s="1">
        <v>4.7</v>
      </c>
      <c r="BN41" s="1">
        <v>47.153766632080078</v>
      </c>
      <c r="BO41">
        <v>1589813.9958085949</v>
      </c>
    </row>
    <row r="42" spans="1:67" x14ac:dyDescent="0.15">
      <c r="A42" t="s">
        <v>41</v>
      </c>
      <c r="B42" t="s">
        <v>229</v>
      </c>
      <c r="C42" t="s">
        <v>401</v>
      </c>
      <c r="D42" s="1">
        <v>9.6722035294990665</v>
      </c>
      <c r="E42" s="2">
        <v>0.70969396829605103</v>
      </c>
      <c r="F42" s="1">
        <v>0.5767437219619751</v>
      </c>
      <c r="G42" s="1" t="s">
        <v>598</v>
      </c>
      <c r="H42" s="1" t="s">
        <v>598</v>
      </c>
      <c r="I42" s="1" t="s">
        <v>598</v>
      </c>
      <c r="J42" s="1" t="s">
        <v>598</v>
      </c>
      <c r="K42" s="1" t="s">
        <v>598</v>
      </c>
      <c r="L42" s="1" t="s">
        <v>598</v>
      </c>
      <c r="M42" s="1" t="s">
        <v>598</v>
      </c>
      <c r="N42" s="1" t="s">
        <v>598</v>
      </c>
      <c r="O42" s="1" t="s">
        <v>598</v>
      </c>
      <c r="P42" s="1" t="s">
        <v>598</v>
      </c>
      <c r="Q42" s="1" t="s">
        <v>597</v>
      </c>
      <c r="R42" s="1" t="s">
        <v>597</v>
      </c>
      <c r="S42" s="1" t="s">
        <v>598</v>
      </c>
      <c r="T42" s="1" t="s">
        <v>598</v>
      </c>
      <c r="U42" s="1" t="s">
        <v>597</v>
      </c>
      <c r="V42" s="1" t="s">
        <v>598</v>
      </c>
      <c r="W42" s="1" t="s">
        <v>598</v>
      </c>
      <c r="X42" s="1" t="s">
        <v>598</v>
      </c>
      <c r="Y42" s="1" t="s">
        <v>598</v>
      </c>
      <c r="Z42" s="1" t="s">
        <v>598</v>
      </c>
      <c r="AA42" s="1" t="s">
        <v>597</v>
      </c>
      <c r="AB42" s="1" t="s">
        <v>606</v>
      </c>
      <c r="AC42" t="s">
        <v>608</v>
      </c>
      <c r="AD42" s="1" t="s">
        <v>608</v>
      </c>
      <c r="AE42" s="1" t="s">
        <v>598</v>
      </c>
      <c r="AF42" s="1" t="s">
        <v>598</v>
      </c>
      <c r="AG42" s="1" t="s">
        <v>598</v>
      </c>
      <c r="AH42" s="1" t="s">
        <v>614</v>
      </c>
      <c r="AI42" s="1" t="s">
        <v>620</v>
      </c>
      <c r="AJ42" s="1" t="s">
        <v>598</v>
      </c>
      <c r="AK42" s="1" t="s">
        <v>597</v>
      </c>
      <c r="AL42" s="1" t="s">
        <v>598</v>
      </c>
      <c r="AM42" t="s">
        <v>609</v>
      </c>
      <c r="AN42" s="1" t="s">
        <v>610</v>
      </c>
      <c r="AO42" s="1" t="s">
        <v>609</v>
      </c>
      <c r="AP42" t="s">
        <v>608</v>
      </c>
      <c r="AQ42" s="1" t="s">
        <v>597</v>
      </c>
      <c r="AR42" s="1" t="s">
        <v>598</v>
      </c>
      <c r="AS42" s="1" t="s">
        <v>598</v>
      </c>
      <c r="AT42" t="s">
        <v>597</v>
      </c>
      <c r="AU42" s="1" t="s">
        <v>602</v>
      </c>
      <c r="AV42" s="1" t="s">
        <v>602</v>
      </c>
      <c r="AW42" t="s">
        <v>608</v>
      </c>
      <c r="AX42" t="s">
        <v>609</v>
      </c>
      <c r="AY42" s="1" t="s">
        <v>608</v>
      </c>
      <c r="AZ42" s="1">
        <v>0</v>
      </c>
      <c r="BA42" s="1" t="s">
        <v>609</v>
      </c>
      <c r="BB42" s="1" t="s">
        <v>608</v>
      </c>
      <c r="BC42" s="1"/>
      <c r="BD42" s="1">
        <v>650</v>
      </c>
      <c r="BE42" s="20" t="s">
        <v>609</v>
      </c>
      <c r="BF42" t="s">
        <v>609</v>
      </c>
      <c r="BG42" s="1">
        <v>0.68913215398788452</v>
      </c>
      <c r="BH42" s="2">
        <v>0.86337099811676088</v>
      </c>
      <c r="BI42" s="22" t="s">
        <v>609</v>
      </c>
      <c r="BJ42" t="s">
        <v>609</v>
      </c>
      <c r="BK42" s="22" t="s">
        <v>609</v>
      </c>
      <c r="BL42" t="s">
        <v>610</v>
      </c>
      <c r="BM42" s="1">
        <v>5.5</v>
      </c>
      <c r="BN42" s="1">
        <v>38.236049652099609</v>
      </c>
      <c r="BO42">
        <v>629169.03466790111</v>
      </c>
    </row>
    <row r="43" spans="1:67" x14ac:dyDescent="0.15">
      <c r="A43" t="s">
        <v>42</v>
      </c>
      <c r="B43" t="s">
        <v>230</v>
      </c>
      <c r="C43" t="s">
        <v>401</v>
      </c>
      <c r="D43" s="1">
        <v>10.339367139293291</v>
      </c>
      <c r="E43" s="2">
        <v>0.75552022457122803</v>
      </c>
      <c r="F43" s="1">
        <v>0.92019557952880859</v>
      </c>
      <c r="G43" s="1" t="s">
        <v>597</v>
      </c>
      <c r="H43" s="1" t="s">
        <v>597</v>
      </c>
      <c r="I43" s="1" t="s">
        <v>598</v>
      </c>
      <c r="J43" s="1" t="s">
        <v>598</v>
      </c>
      <c r="K43" s="1" t="s">
        <v>598</v>
      </c>
      <c r="L43" s="1" t="s">
        <v>598</v>
      </c>
      <c r="M43" s="1" t="s">
        <v>598</v>
      </c>
      <c r="N43" s="1" t="s">
        <v>598</v>
      </c>
      <c r="O43" s="1" t="s">
        <v>598</v>
      </c>
      <c r="P43" s="1" t="s">
        <v>598</v>
      </c>
      <c r="Q43" s="1" t="s">
        <v>597</v>
      </c>
      <c r="R43" s="1" t="s">
        <v>597</v>
      </c>
      <c r="S43" s="1" t="s">
        <v>597</v>
      </c>
      <c r="T43" s="1" t="s">
        <v>597</v>
      </c>
      <c r="U43" s="1" t="s">
        <v>597</v>
      </c>
      <c r="V43" s="1" t="s">
        <v>598</v>
      </c>
      <c r="W43" s="1" t="s">
        <v>598</v>
      </c>
      <c r="X43" s="1" t="s">
        <v>598</v>
      </c>
      <c r="Y43" s="1" t="s">
        <v>598</v>
      </c>
      <c r="Z43" s="1" t="s">
        <v>597</v>
      </c>
      <c r="AA43" s="1" t="s">
        <v>597</v>
      </c>
      <c r="AB43" s="1" t="s">
        <v>606</v>
      </c>
      <c r="AC43" t="s">
        <v>608</v>
      </c>
      <c r="AD43" s="1" t="s">
        <v>610</v>
      </c>
      <c r="AE43" s="1" t="s">
        <v>598</v>
      </c>
      <c r="AF43" s="1" t="s">
        <v>598</v>
      </c>
      <c r="AG43" s="1" t="s">
        <v>598</v>
      </c>
      <c r="AH43" s="1" t="s">
        <v>614</v>
      </c>
      <c r="AI43" s="1" t="s">
        <v>620</v>
      </c>
      <c r="AJ43" s="1" t="s">
        <v>597</v>
      </c>
      <c r="AK43" s="1" t="s">
        <v>597</v>
      </c>
      <c r="AL43" s="1" t="s">
        <v>598</v>
      </c>
      <c r="AM43" t="s">
        <v>609</v>
      </c>
      <c r="AN43" s="1" t="s">
        <v>611</v>
      </c>
      <c r="AO43" s="1" t="s">
        <v>608</v>
      </c>
      <c r="AP43" t="s">
        <v>608</v>
      </c>
      <c r="AQ43" s="1" t="s">
        <v>597</v>
      </c>
      <c r="AR43" s="1" t="s">
        <v>597</v>
      </c>
      <c r="AS43" s="1" t="s">
        <v>598</v>
      </c>
      <c r="AT43" t="s">
        <v>597</v>
      </c>
      <c r="AU43" s="1" t="s">
        <v>602</v>
      </c>
      <c r="AV43" s="1" t="s">
        <v>599</v>
      </c>
      <c r="AW43" t="s">
        <v>610</v>
      </c>
      <c r="AX43" t="s">
        <v>608</v>
      </c>
      <c r="AY43" s="1" t="s">
        <v>608</v>
      </c>
      <c r="AZ43" s="1">
        <v>0</v>
      </c>
      <c r="BA43" s="1" t="s">
        <v>611</v>
      </c>
      <c r="BB43" s="1" t="s">
        <v>609</v>
      </c>
      <c r="BC43" s="1"/>
      <c r="BD43" s="1">
        <v>588</v>
      </c>
      <c r="BE43" s="20" t="s">
        <v>611</v>
      </c>
      <c r="BF43" t="s">
        <v>609</v>
      </c>
      <c r="BG43" s="1">
        <v>0.84799426794052124</v>
      </c>
      <c r="BH43" s="2">
        <v>0.99146341463414633</v>
      </c>
      <c r="BI43" s="22" t="s">
        <v>608</v>
      </c>
      <c r="BJ43" s="24" t="s">
        <v>608</v>
      </c>
      <c r="BK43" s="22" t="s">
        <v>608</v>
      </c>
      <c r="BL43" t="s">
        <v>610</v>
      </c>
      <c r="BM43" s="1">
        <v>4.9000000000000004</v>
      </c>
      <c r="BN43" s="1">
        <v>46.945793151855469</v>
      </c>
      <c r="BO43">
        <v>816395.65331291</v>
      </c>
    </row>
    <row r="44" spans="1:67" x14ac:dyDescent="0.15">
      <c r="A44" t="s">
        <v>43</v>
      </c>
      <c r="B44" t="s">
        <v>231</v>
      </c>
      <c r="C44" t="s">
        <v>401</v>
      </c>
      <c r="D44" s="1">
        <v>10.05810249032019</v>
      </c>
      <c r="E44" s="2">
        <v>0.75225740671157837</v>
      </c>
      <c r="F44" s="1">
        <v>1.0229653120040894</v>
      </c>
      <c r="G44" s="1" t="s">
        <v>597</v>
      </c>
      <c r="H44" s="1" t="s">
        <v>597</v>
      </c>
      <c r="I44" s="1" t="s">
        <v>598</v>
      </c>
      <c r="J44" s="1" t="s">
        <v>598</v>
      </c>
      <c r="K44" s="1" t="s">
        <v>598</v>
      </c>
      <c r="L44" s="1" t="s">
        <v>598</v>
      </c>
      <c r="M44" s="1" t="s">
        <v>598</v>
      </c>
      <c r="N44" s="1" t="s">
        <v>598</v>
      </c>
      <c r="O44" s="1" t="s">
        <v>598</v>
      </c>
      <c r="P44" s="1" t="s">
        <v>598</v>
      </c>
      <c r="Q44" s="1" t="s">
        <v>598</v>
      </c>
      <c r="R44" s="1" t="s">
        <v>598</v>
      </c>
      <c r="S44" s="1" t="s">
        <v>598</v>
      </c>
      <c r="T44" s="1" t="s">
        <v>598</v>
      </c>
      <c r="U44" s="1" t="s">
        <v>597</v>
      </c>
      <c r="V44" s="1" t="s">
        <v>598</v>
      </c>
      <c r="W44" s="1" t="s">
        <v>598</v>
      </c>
      <c r="X44" s="1" t="s">
        <v>598</v>
      </c>
      <c r="Y44" s="1" t="s">
        <v>597</v>
      </c>
      <c r="Z44" s="1" t="s">
        <v>598</v>
      </c>
      <c r="AA44" s="1" t="s">
        <v>597</v>
      </c>
      <c r="AB44" s="1" t="s">
        <v>606</v>
      </c>
      <c r="AC44" t="s">
        <v>608</v>
      </c>
      <c r="AD44" s="1" t="s">
        <v>610</v>
      </c>
      <c r="AE44" s="1" t="s">
        <v>598</v>
      </c>
      <c r="AF44" s="1" t="s">
        <v>598</v>
      </c>
      <c r="AG44" s="1" t="s">
        <v>597</v>
      </c>
      <c r="AH44" s="1" t="s">
        <v>614</v>
      </c>
      <c r="AI44" s="1" t="s">
        <v>620</v>
      </c>
      <c r="AJ44" s="1" t="s">
        <v>598</v>
      </c>
      <c r="AK44" s="1" t="s">
        <v>597</v>
      </c>
      <c r="AL44" s="1" t="s">
        <v>598</v>
      </c>
      <c r="AM44" t="s">
        <v>609</v>
      </c>
      <c r="AN44" s="1" t="s">
        <v>612</v>
      </c>
      <c r="AO44" s="1" t="s">
        <v>609</v>
      </c>
      <c r="AP44" t="s">
        <v>609</v>
      </c>
      <c r="AQ44" s="1" t="s">
        <v>597</v>
      </c>
      <c r="AR44" s="1" t="s">
        <v>598</v>
      </c>
      <c r="AS44" s="1" t="s">
        <v>598</v>
      </c>
      <c r="AT44" t="s">
        <v>597</v>
      </c>
      <c r="AU44" s="1" t="s">
        <v>602</v>
      </c>
      <c r="AV44" s="1" t="s">
        <v>602</v>
      </c>
      <c r="AW44" t="s">
        <v>610</v>
      </c>
      <c r="AX44" t="s">
        <v>608</v>
      </c>
      <c r="AY44" s="1" t="s">
        <v>610</v>
      </c>
      <c r="AZ44" s="1">
        <v>0</v>
      </c>
      <c r="BA44" s="1" t="s">
        <v>611</v>
      </c>
      <c r="BB44" s="1" t="s">
        <v>609</v>
      </c>
      <c r="BC44" s="1"/>
      <c r="BD44" s="1">
        <v>571</v>
      </c>
      <c r="BE44" s="20" t="s">
        <v>609</v>
      </c>
      <c r="BF44" t="s">
        <v>608</v>
      </c>
      <c r="BG44" s="1">
        <v>0.77379918098449707</v>
      </c>
      <c r="BH44" s="2">
        <v>0.82278242474347119</v>
      </c>
      <c r="BI44" s="22" t="s">
        <v>608</v>
      </c>
      <c r="BJ44" s="24" t="s">
        <v>608</v>
      </c>
      <c r="BK44" s="22" t="s">
        <v>608</v>
      </c>
      <c r="BL44" t="s">
        <v>610</v>
      </c>
      <c r="BM44" s="1">
        <v>4.0999999999999996</v>
      </c>
      <c r="BN44" s="1">
        <v>44.615196228027344</v>
      </c>
      <c r="BO44">
        <v>761509.09139439312</v>
      </c>
    </row>
    <row r="45" spans="1:67" x14ac:dyDescent="0.15">
      <c r="A45" t="s">
        <v>44</v>
      </c>
      <c r="B45" t="s">
        <v>232</v>
      </c>
      <c r="C45" t="s">
        <v>401</v>
      </c>
      <c r="D45" s="1">
        <v>11.049122208687967</v>
      </c>
      <c r="E45" s="2">
        <v>0.75509482622146606</v>
      </c>
      <c r="F45" s="1">
        <v>1.7970038652420044</v>
      </c>
      <c r="G45" s="1" t="s">
        <v>597</v>
      </c>
      <c r="H45" s="1" t="s">
        <v>597</v>
      </c>
      <c r="I45" s="1" t="s">
        <v>597</v>
      </c>
      <c r="J45" s="1" t="s">
        <v>597</v>
      </c>
      <c r="K45" s="1" t="s">
        <v>598</v>
      </c>
      <c r="L45" s="1" t="s">
        <v>598</v>
      </c>
      <c r="M45" s="1" t="s">
        <v>597</v>
      </c>
      <c r="N45" s="1" t="s">
        <v>597</v>
      </c>
      <c r="O45" s="1" t="s">
        <v>597</v>
      </c>
      <c r="P45" s="1" t="s">
        <v>597</v>
      </c>
      <c r="Q45" s="1" t="s">
        <v>597</v>
      </c>
      <c r="R45" s="1" t="s">
        <v>597</v>
      </c>
      <c r="S45" s="1" t="s">
        <v>597</v>
      </c>
      <c r="T45" s="1" t="s">
        <v>597</v>
      </c>
      <c r="U45" s="1" t="s">
        <v>597</v>
      </c>
      <c r="V45" s="1" t="s">
        <v>598</v>
      </c>
      <c r="W45" s="1" t="s">
        <v>598</v>
      </c>
      <c r="X45" s="1" t="s">
        <v>597</v>
      </c>
      <c r="Y45" s="1" t="s">
        <v>597</v>
      </c>
      <c r="Z45" s="1" t="s">
        <v>597</v>
      </c>
      <c r="AA45" s="1" t="s">
        <v>598</v>
      </c>
      <c r="AB45" s="1" t="s">
        <v>607</v>
      </c>
      <c r="AC45" t="s">
        <v>608</v>
      </c>
      <c r="AD45" s="1" t="s">
        <v>610</v>
      </c>
      <c r="AE45" s="1" t="s">
        <v>597</v>
      </c>
      <c r="AF45" s="1" t="s">
        <v>597</v>
      </c>
      <c r="AG45" s="1" t="s">
        <v>598</v>
      </c>
      <c r="AH45" s="1" t="s">
        <v>614</v>
      </c>
      <c r="AI45" s="1" t="s">
        <v>619</v>
      </c>
      <c r="AJ45" s="1" t="s">
        <v>598</v>
      </c>
      <c r="AK45" s="1" t="s">
        <v>597</v>
      </c>
      <c r="AL45" s="1" t="s">
        <v>598</v>
      </c>
      <c r="AM45" t="s">
        <v>610</v>
      </c>
      <c r="AN45" s="1" t="s">
        <v>609</v>
      </c>
      <c r="AO45" s="1" t="s">
        <v>610</v>
      </c>
      <c r="AP45" t="s">
        <v>610</v>
      </c>
      <c r="AQ45" s="1" t="s">
        <v>597</v>
      </c>
      <c r="AR45" s="1" t="s">
        <v>597</v>
      </c>
      <c r="AS45" s="1" t="s">
        <v>597</v>
      </c>
      <c r="AT45" t="s">
        <v>621</v>
      </c>
      <c r="AU45" s="1" t="s">
        <v>597</v>
      </c>
      <c r="AV45" s="1" t="s">
        <v>597</v>
      </c>
      <c r="AW45" t="s">
        <v>610</v>
      </c>
      <c r="AX45" t="s">
        <v>610</v>
      </c>
      <c r="AY45" s="1" t="s">
        <v>610</v>
      </c>
      <c r="AZ45" s="1">
        <v>0</v>
      </c>
      <c r="BA45" s="1" t="s">
        <v>611</v>
      </c>
      <c r="BB45" s="1" t="s">
        <v>609</v>
      </c>
      <c r="BC45" s="1"/>
      <c r="BD45" s="1">
        <v>443</v>
      </c>
      <c r="BE45" s="20" t="s">
        <v>611</v>
      </c>
      <c r="BF45" t="s">
        <v>610</v>
      </c>
      <c r="BG45" s="1">
        <v>0.58369505405426025</v>
      </c>
      <c r="BH45" s="2">
        <v>0.97107990638582409</v>
      </c>
      <c r="BI45" s="22" t="s">
        <v>610</v>
      </c>
      <c r="BJ45" s="24" t="s">
        <v>610</v>
      </c>
      <c r="BK45" s="22" t="s">
        <v>610</v>
      </c>
      <c r="BL45" t="s">
        <v>608</v>
      </c>
      <c r="BM45" s="1">
        <v>5.7</v>
      </c>
      <c r="BN45" s="1">
        <v>46.406909942626953</v>
      </c>
      <c r="BO45">
        <v>4036353.6898363153</v>
      </c>
    </row>
    <row r="46" spans="1:67" x14ac:dyDescent="0.15">
      <c r="A46" t="s">
        <v>45</v>
      </c>
      <c r="B46" t="s">
        <v>233</v>
      </c>
      <c r="C46" t="s">
        <v>402</v>
      </c>
      <c r="D46" s="1">
        <v>7.2028845520689675</v>
      </c>
      <c r="E46" s="2"/>
      <c r="F46" s="1">
        <v>-1.0304690599441528</v>
      </c>
      <c r="G46" s="1" t="s">
        <v>597</v>
      </c>
      <c r="H46" s="1" t="s">
        <v>597</v>
      </c>
      <c r="I46" s="1" t="s">
        <v>597</v>
      </c>
      <c r="J46" s="1" t="s">
        <v>597</v>
      </c>
      <c r="K46" s="1" t="s">
        <v>598</v>
      </c>
      <c r="L46" s="1" t="s">
        <v>597</v>
      </c>
      <c r="M46" s="1" t="s">
        <v>597</v>
      </c>
      <c r="N46" s="1" t="s">
        <v>597</v>
      </c>
      <c r="O46" s="1" t="s">
        <v>598</v>
      </c>
      <c r="P46" s="1" t="s">
        <v>597</v>
      </c>
      <c r="Q46" s="1" t="s">
        <v>597</v>
      </c>
      <c r="R46" s="1" t="s">
        <v>597</v>
      </c>
      <c r="S46" s="1" t="s">
        <v>597</v>
      </c>
      <c r="T46" s="1" t="s">
        <v>597</v>
      </c>
      <c r="U46" s="1" t="s">
        <v>597</v>
      </c>
      <c r="V46" s="1" t="s">
        <v>598</v>
      </c>
      <c r="W46" s="1" t="s">
        <v>598</v>
      </c>
      <c r="X46" s="1" t="s">
        <v>598</v>
      </c>
      <c r="Y46" s="1" t="s">
        <v>598</v>
      </c>
      <c r="Z46" s="1" t="s">
        <v>597</v>
      </c>
      <c r="AA46" s="1" t="s">
        <v>598</v>
      </c>
      <c r="AB46" s="1" t="s">
        <v>607</v>
      </c>
      <c r="AC46" t="s">
        <v>609</v>
      </c>
      <c r="AD46" s="1"/>
      <c r="AE46" s="1" t="s">
        <v>597</v>
      </c>
      <c r="AF46" s="1" t="s">
        <v>597</v>
      </c>
      <c r="AG46" s="1" t="s">
        <v>598</v>
      </c>
      <c r="AH46" s="1" t="s">
        <v>615</v>
      </c>
      <c r="AI46" s="1" t="s">
        <v>620</v>
      </c>
      <c r="AJ46" s="1" t="s">
        <v>597</v>
      </c>
      <c r="AK46" s="1" t="s">
        <v>598</v>
      </c>
      <c r="AL46" s="1" t="s">
        <v>598</v>
      </c>
      <c r="AM46" t="s">
        <v>610</v>
      </c>
      <c r="AN46" s="1" t="s">
        <v>609</v>
      </c>
      <c r="AO46" s="1" t="s">
        <v>609</v>
      </c>
      <c r="AQ46" s="1" t="s">
        <v>597</v>
      </c>
      <c r="AR46" s="1" t="s">
        <v>598</v>
      </c>
      <c r="AS46" s="1" t="s">
        <v>598</v>
      </c>
      <c r="AT46" t="s">
        <v>597</v>
      </c>
      <c r="AU46" s="1" t="s">
        <v>602</v>
      </c>
      <c r="AV46" s="1" t="s">
        <v>597</v>
      </c>
      <c r="AW46" t="s">
        <v>610</v>
      </c>
      <c r="AX46" t="s">
        <v>608</v>
      </c>
      <c r="AY46" s="1" t="s">
        <v>608</v>
      </c>
      <c r="AZ46" s="1">
        <v>0</v>
      </c>
      <c r="BA46" s="1" t="s">
        <v>609</v>
      </c>
      <c r="BB46" s="1" t="s">
        <v>608</v>
      </c>
      <c r="BC46" s="1"/>
      <c r="BD46" s="1">
        <v>671</v>
      </c>
      <c r="BE46" s="20" t="s">
        <v>609</v>
      </c>
      <c r="BG46" s="1">
        <v>0.51082539558410645</v>
      </c>
      <c r="BH46" s="2">
        <v>0.27272727272727271</v>
      </c>
      <c r="BI46" s="22" t="s">
        <v>610</v>
      </c>
      <c r="BJ46" s="24" t="s">
        <v>608</v>
      </c>
      <c r="BK46" s="22" t="s">
        <v>610</v>
      </c>
      <c r="BL46" t="s">
        <v>608</v>
      </c>
      <c r="BM46" s="1"/>
      <c r="BN46" s="1">
        <v>48.392986297607422</v>
      </c>
    </row>
    <row r="47" spans="1:67" x14ac:dyDescent="0.15">
      <c r="A47" t="s">
        <v>46</v>
      </c>
      <c r="B47" t="s">
        <v>234</v>
      </c>
      <c r="C47" t="s">
        <v>403</v>
      </c>
      <c r="D47" s="1">
        <v>8.7666938377106245</v>
      </c>
      <c r="E47" s="2">
        <v>0.54474931955337524</v>
      </c>
      <c r="F47" s="1">
        <v>-0.25334450602531433</v>
      </c>
      <c r="G47" s="1" t="s">
        <v>597</v>
      </c>
      <c r="H47" s="1" t="s">
        <v>597</v>
      </c>
      <c r="I47" s="1" t="s">
        <v>597</v>
      </c>
      <c r="J47" s="1" t="s">
        <v>597</v>
      </c>
      <c r="K47" s="1" t="s">
        <v>598</v>
      </c>
      <c r="L47" s="1" t="s">
        <v>597</v>
      </c>
      <c r="M47" s="1" t="s">
        <v>597</v>
      </c>
      <c r="N47" s="1" t="s">
        <v>597</v>
      </c>
      <c r="O47" s="1" t="s">
        <v>598</v>
      </c>
      <c r="P47" s="1" t="s">
        <v>597</v>
      </c>
      <c r="Q47" s="1" t="s">
        <v>597</v>
      </c>
      <c r="R47" s="1" t="s">
        <v>597</v>
      </c>
      <c r="S47" s="1" t="s">
        <v>597</v>
      </c>
      <c r="T47" s="1" t="s">
        <v>597</v>
      </c>
      <c r="U47" s="1" t="s">
        <v>597</v>
      </c>
      <c r="V47" s="1" t="s">
        <v>598</v>
      </c>
      <c r="W47" s="1" t="s">
        <v>598</v>
      </c>
      <c r="X47" s="1" t="s">
        <v>597</v>
      </c>
      <c r="Y47" s="1" t="s">
        <v>598</v>
      </c>
      <c r="Z47" s="1" t="s">
        <v>597</v>
      </c>
      <c r="AA47" s="1" t="s">
        <v>598</v>
      </c>
      <c r="AB47" s="1" t="s">
        <v>607</v>
      </c>
      <c r="AC47" t="s">
        <v>608</v>
      </c>
      <c r="AD47" s="1" t="s">
        <v>610</v>
      </c>
      <c r="AE47" s="1" t="s">
        <v>598</v>
      </c>
      <c r="AF47" s="1" t="s">
        <v>597</v>
      </c>
      <c r="AG47" s="1" t="s">
        <v>597</v>
      </c>
      <c r="AH47" s="1" t="s">
        <v>616</v>
      </c>
      <c r="AI47" s="1" t="s">
        <v>618</v>
      </c>
      <c r="AJ47" s="1" t="s">
        <v>597</v>
      </c>
      <c r="AK47" s="1" t="s">
        <v>597</v>
      </c>
      <c r="AL47" s="1" t="s">
        <v>598</v>
      </c>
      <c r="AM47" t="s">
        <v>610</v>
      </c>
      <c r="AN47" s="1" t="s">
        <v>611</v>
      </c>
      <c r="AO47" s="1" t="s">
        <v>610</v>
      </c>
      <c r="AP47" t="s">
        <v>610</v>
      </c>
      <c r="AQ47" s="1" t="s">
        <v>598</v>
      </c>
      <c r="AR47" s="1" t="s">
        <v>597</v>
      </c>
      <c r="AS47" s="1" t="s">
        <v>597</v>
      </c>
      <c r="AT47" t="s">
        <v>598</v>
      </c>
      <c r="AU47" s="1" t="s">
        <v>597</v>
      </c>
      <c r="AV47" s="1" t="s">
        <v>599</v>
      </c>
      <c r="AW47" t="s">
        <v>610</v>
      </c>
      <c r="AY47" s="1" t="s">
        <v>610</v>
      </c>
      <c r="AZ47" s="1">
        <v>0</v>
      </c>
      <c r="BA47" s="1" t="s">
        <v>611</v>
      </c>
      <c r="BB47" s="1" t="s">
        <v>608</v>
      </c>
      <c r="BC47" s="1"/>
      <c r="BD47" s="1">
        <v>519</v>
      </c>
      <c r="BE47" s="20" t="s">
        <v>609</v>
      </c>
      <c r="BF47" t="s">
        <v>610</v>
      </c>
      <c r="BG47" s="1">
        <v>0.55096703767776489</v>
      </c>
      <c r="BH47" s="2">
        <v>0.75</v>
      </c>
      <c r="BJ47" s="24" t="s">
        <v>610</v>
      </c>
      <c r="BK47" s="22" t="s">
        <v>610</v>
      </c>
      <c r="BM47" s="1"/>
      <c r="BN47" s="1">
        <v>33.904056549072266</v>
      </c>
    </row>
    <row r="48" spans="1:67" x14ac:dyDescent="0.15">
      <c r="A48" t="s">
        <v>47</v>
      </c>
      <c r="B48" t="s">
        <v>235</v>
      </c>
      <c r="C48" t="s">
        <v>403</v>
      </c>
      <c r="D48" s="1">
        <v>8.9555685867740511</v>
      </c>
      <c r="E48" s="2">
        <v>0.50276690721511841</v>
      </c>
      <c r="F48" s="1">
        <v>-0.35315901041030884</v>
      </c>
      <c r="G48" s="1" t="s">
        <v>598</v>
      </c>
      <c r="H48" s="1" t="s">
        <v>598</v>
      </c>
      <c r="I48" s="1" t="s">
        <v>598</v>
      </c>
      <c r="J48" s="1" t="s">
        <v>598</v>
      </c>
      <c r="K48" s="1" t="s">
        <v>598</v>
      </c>
      <c r="L48" s="1" t="s">
        <v>598</v>
      </c>
      <c r="M48" s="1" t="s">
        <v>598</v>
      </c>
      <c r="N48" s="1" t="s">
        <v>598</v>
      </c>
      <c r="O48" s="1" t="s">
        <v>597</v>
      </c>
      <c r="P48" s="1" t="s">
        <v>598</v>
      </c>
      <c r="Q48" s="1" t="s">
        <v>597</v>
      </c>
      <c r="R48" s="1" t="s">
        <v>598</v>
      </c>
      <c r="S48" s="1" t="s">
        <v>597</v>
      </c>
      <c r="T48" s="1" t="s">
        <v>597</v>
      </c>
      <c r="U48" s="1" t="s">
        <v>597</v>
      </c>
      <c r="V48" s="1" t="s">
        <v>597</v>
      </c>
      <c r="W48" s="1" t="s">
        <v>598</v>
      </c>
      <c r="X48" s="1" t="s">
        <v>598</v>
      </c>
      <c r="Y48" s="1" t="s">
        <v>597</v>
      </c>
      <c r="Z48" s="1" t="s">
        <v>597</v>
      </c>
      <c r="AA48" s="1" t="s">
        <v>597</v>
      </c>
      <c r="AB48" s="1" t="s">
        <v>606</v>
      </c>
      <c r="AC48" t="s">
        <v>609</v>
      </c>
      <c r="AD48" s="1" t="s">
        <v>609</v>
      </c>
      <c r="AE48" s="1" t="s">
        <v>597</v>
      </c>
      <c r="AF48" s="1" t="s">
        <v>597</v>
      </c>
      <c r="AG48" s="1" t="s">
        <v>598</v>
      </c>
      <c r="AH48" s="1" t="s">
        <v>614</v>
      </c>
      <c r="AI48" s="1" t="s">
        <v>620</v>
      </c>
      <c r="AJ48" s="1" t="s">
        <v>597</v>
      </c>
      <c r="AK48" s="1" t="s">
        <v>598</v>
      </c>
      <c r="AL48" s="1" t="s">
        <v>598</v>
      </c>
      <c r="AM48" t="s">
        <v>609</v>
      </c>
      <c r="AN48" s="1" t="s">
        <v>611</v>
      </c>
      <c r="AO48" s="1" t="s">
        <v>611</v>
      </c>
      <c r="AP48" t="s">
        <v>609</v>
      </c>
      <c r="AQ48" s="1" t="s">
        <v>597</v>
      </c>
      <c r="AR48" s="1" t="s">
        <v>597</v>
      </c>
      <c r="AS48" s="1" t="s">
        <v>597</v>
      </c>
      <c r="AT48" t="s">
        <v>622</v>
      </c>
      <c r="AU48" s="1" t="s">
        <v>602</v>
      </c>
      <c r="AV48" s="1" t="s">
        <v>601</v>
      </c>
      <c r="AW48" t="s">
        <v>611</v>
      </c>
      <c r="AX48" t="s">
        <v>608</v>
      </c>
      <c r="AY48" s="1" t="s">
        <v>608</v>
      </c>
      <c r="AZ48" s="1">
        <v>0</v>
      </c>
      <c r="BA48" s="1" t="s">
        <v>609</v>
      </c>
      <c r="BB48" s="1" t="s">
        <v>610</v>
      </c>
      <c r="BC48" s="1"/>
      <c r="BD48" s="1">
        <v>757</v>
      </c>
      <c r="BE48" s="20" t="s">
        <v>608</v>
      </c>
      <c r="BF48" t="s">
        <v>609</v>
      </c>
      <c r="BG48" s="1">
        <v>0.66511905193328857</v>
      </c>
      <c r="BH48" s="2">
        <v>0.5769476372924649</v>
      </c>
      <c r="BI48" s="22" t="s">
        <v>609</v>
      </c>
      <c r="BJ48" s="24" t="s">
        <v>608</v>
      </c>
      <c r="BK48" s="22" t="s">
        <v>609</v>
      </c>
      <c r="BL48" t="s">
        <v>609</v>
      </c>
      <c r="BM48" s="1">
        <v>4.4000000000000004</v>
      </c>
      <c r="BN48" s="1">
        <v>37.724647521972656</v>
      </c>
      <c r="BO48">
        <v>43420.641584503144</v>
      </c>
    </row>
    <row r="49" spans="1:67" x14ac:dyDescent="0.15">
      <c r="A49" t="s">
        <v>48</v>
      </c>
      <c r="B49" t="s">
        <v>236</v>
      </c>
      <c r="C49" t="s">
        <v>403</v>
      </c>
      <c r="D49" s="1">
        <v>8.5535427600165637</v>
      </c>
      <c r="E49" s="2">
        <v>0.59425485134124756</v>
      </c>
      <c r="F49" s="1">
        <v>-0.32069405913352966</v>
      </c>
      <c r="G49" s="1" t="s">
        <v>598</v>
      </c>
      <c r="H49" s="1" t="s">
        <v>597</v>
      </c>
      <c r="I49" s="1" t="s">
        <v>598</v>
      </c>
      <c r="J49" s="1" t="s">
        <v>598</v>
      </c>
      <c r="K49" s="1" t="s">
        <v>598</v>
      </c>
      <c r="L49" s="1" t="s">
        <v>598</v>
      </c>
      <c r="M49" s="1" t="s">
        <v>598</v>
      </c>
      <c r="N49" s="1" t="s">
        <v>598</v>
      </c>
      <c r="O49" s="1" t="s">
        <v>598</v>
      </c>
      <c r="P49" s="1" t="s">
        <v>598</v>
      </c>
      <c r="Q49" s="1" t="s">
        <v>598</v>
      </c>
      <c r="R49" s="1" t="s">
        <v>598</v>
      </c>
      <c r="S49" s="1" t="s">
        <v>597</v>
      </c>
      <c r="T49" s="1" t="s">
        <v>597</v>
      </c>
      <c r="U49" s="1" t="s">
        <v>598</v>
      </c>
      <c r="V49" s="1" t="s">
        <v>597</v>
      </c>
      <c r="W49" s="1" t="s">
        <v>598</v>
      </c>
      <c r="X49" s="1" t="s">
        <v>598</v>
      </c>
      <c r="Y49" s="1" t="s">
        <v>598</v>
      </c>
      <c r="Z49" s="1" t="s">
        <v>597</v>
      </c>
      <c r="AA49" s="1" t="s">
        <v>597</v>
      </c>
      <c r="AB49" s="1" t="s">
        <v>605</v>
      </c>
      <c r="AC49" t="s">
        <v>608</v>
      </c>
      <c r="AD49" s="1" t="s">
        <v>609</v>
      </c>
      <c r="AE49" s="1" t="s">
        <v>598</v>
      </c>
      <c r="AF49" s="1" t="s">
        <v>598</v>
      </c>
      <c r="AG49" s="1" t="s">
        <v>597</v>
      </c>
      <c r="AH49" s="1" t="s">
        <v>614</v>
      </c>
      <c r="AI49" s="1" t="s">
        <v>620</v>
      </c>
      <c r="AJ49" s="1" t="s">
        <v>597</v>
      </c>
      <c r="AK49" s="1" t="s">
        <v>598</v>
      </c>
      <c r="AL49" s="1" t="s">
        <v>598</v>
      </c>
      <c r="AM49" t="s">
        <v>611</v>
      </c>
      <c r="AN49" s="1" t="s">
        <v>608</v>
      </c>
      <c r="AO49" s="1" t="s">
        <v>609</v>
      </c>
      <c r="AP49" t="s">
        <v>609</v>
      </c>
      <c r="AQ49" s="1" t="s">
        <v>597</v>
      </c>
      <c r="AR49" s="1" t="s">
        <v>597</v>
      </c>
      <c r="AS49" s="1" t="s">
        <v>598</v>
      </c>
      <c r="AT49" t="s">
        <v>622</v>
      </c>
      <c r="AU49" s="1" t="s">
        <v>599</v>
      </c>
      <c r="AV49" s="1" t="s">
        <v>601</v>
      </c>
      <c r="AW49" t="s">
        <v>610</v>
      </c>
      <c r="AX49" t="s">
        <v>609</v>
      </c>
      <c r="AY49" s="1" t="s">
        <v>609</v>
      </c>
      <c r="AZ49" s="1">
        <v>0</v>
      </c>
      <c r="BA49" s="1" t="s">
        <v>609</v>
      </c>
      <c r="BB49" s="1" t="s">
        <v>610</v>
      </c>
      <c r="BC49" s="1"/>
      <c r="BD49" s="1">
        <v>775</v>
      </c>
      <c r="BE49" s="20" t="s">
        <v>610</v>
      </c>
      <c r="BF49" t="s">
        <v>609</v>
      </c>
      <c r="BG49" s="1">
        <v>0.82558822631835938</v>
      </c>
      <c r="BH49" s="2">
        <v>0.65999589490968802</v>
      </c>
      <c r="BI49" s="22" t="s">
        <v>609</v>
      </c>
      <c r="BJ49" t="s">
        <v>609</v>
      </c>
      <c r="BK49" s="22" t="s">
        <v>612</v>
      </c>
      <c r="BL49" t="s">
        <v>609</v>
      </c>
      <c r="BM49" s="1">
        <v>5.0999999999999996</v>
      </c>
      <c r="BN49" s="1">
        <v>43.019779205322266</v>
      </c>
      <c r="BO49">
        <v>17843.433140073597</v>
      </c>
    </row>
    <row r="50" spans="1:67" x14ac:dyDescent="0.15">
      <c r="A50" t="s">
        <v>49</v>
      </c>
      <c r="B50" t="s">
        <v>237</v>
      </c>
      <c r="C50" t="s">
        <v>404</v>
      </c>
      <c r="D50" s="1">
        <v>7.9749861428720275</v>
      </c>
      <c r="E50" s="2">
        <v>0.49437466263771057</v>
      </c>
      <c r="F50" s="1">
        <v>-0.61925327777862549</v>
      </c>
      <c r="G50" s="1" t="s">
        <v>598</v>
      </c>
      <c r="H50" s="1" t="s">
        <v>597</v>
      </c>
      <c r="I50" s="1" t="s">
        <v>598</v>
      </c>
      <c r="J50" s="1" t="s">
        <v>597</v>
      </c>
      <c r="K50" s="1" t="s">
        <v>598</v>
      </c>
      <c r="L50" s="1" t="s">
        <v>598</v>
      </c>
      <c r="M50" s="1" t="s">
        <v>598</v>
      </c>
      <c r="N50" s="1" t="s">
        <v>597</v>
      </c>
      <c r="O50" s="1" t="s">
        <v>598</v>
      </c>
      <c r="P50" s="1" t="s">
        <v>598</v>
      </c>
      <c r="Q50" s="1" t="s">
        <v>597</v>
      </c>
      <c r="R50" s="1" t="s">
        <v>597</v>
      </c>
      <c r="S50" s="1" t="s">
        <v>597</v>
      </c>
      <c r="T50" s="1" t="s">
        <v>597</v>
      </c>
      <c r="U50" s="1" t="s">
        <v>597</v>
      </c>
      <c r="V50" s="1" t="s">
        <v>598</v>
      </c>
      <c r="W50" s="1" t="s">
        <v>598</v>
      </c>
      <c r="X50" s="1" t="s">
        <v>598</v>
      </c>
      <c r="Y50" s="1" t="s">
        <v>598</v>
      </c>
      <c r="Z50" s="1" t="s">
        <v>598</v>
      </c>
      <c r="AA50" s="1" t="s">
        <v>598</v>
      </c>
      <c r="AB50" s="1" t="s">
        <v>607</v>
      </c>
      <c r="AC50" t="s">
        <v>610</v>
      </c>
      <c r="AD50" s="1" t="s">
        <v>610</v>
      </c>
      <c r="AE50" s="1" t="s">
        <v>597</v>
      </c>
      <c r="AF50" s="1" t="s">
        <v>598</v>
      </c>
      <c r="AG50" s="1" t="s">
        <v>598</v>
      </c>
      <c r="AH50" s="1" t="s">
        <v>617</v>
      </c>
      <c r="AI50" s="1" t="s">
        <v>619</v>
      </c>
      <c r="AJ50" s="1" t="s">
        <v>598</v>
      </c>
      <c r="AK50" s="1" t="s">
        <v>597</v>
      </c>
      <c r="AL50" s="1" t="s">
        <v>598</v>
      </c>
      <c r="AM50" t="s">
        <v>611</v>
      </c>
      <c r="AN50" s="1" t="s">
        <v>608</v>
      </c>
      <c r="AO50" s="1" t="s">
        <v>611</v>
      </c>
      <c r="AP50" t="s">
        <v>610</v>
      </c>
      <c r="AQ50" s="1" t="s">
        <v>597</v>
      </c>
      <c r="AR50" s="1" t="s">
        <v>598</v>
      </c>
      <c r="AS50" s="1" t="s">
        <v>598</v>
      </c>
      <c r="AT50" t="s">
        <v>621</v>
      </c>
      <c r="AU50" s="1" t="s">
        <v>602</v>
      </c>
      <c r="AV50" s="1" t="s">
        <v>601</v>
      </c>
      <c r="AW50" t="s">
        <v>608</v>
      </c>
      <c r="AX50" t="s">
        <v>611</v>
      </c>
      <c r="AY50" s="1" t="s">
        <v>611</v>
      </c>
      <c r="AZ50" s="1">
        <v>0</v>
      </c>
      <c r="BA50" s="1" t="s">
        <v>611</v>
      </c>
      <c r="BB50" s="1" t="s">
        <v>611</v>
      </c>
      <c r="BC50" s="1"/>
      <c r="BD50" s="1">
        <v>835</v>
      </c>
      <c r="BE50" s="20" t="s">
        <v>611</v>
      </c>
      <c r="BF50" t="s">
        <v>609</v>
      </c>
      <c r="BG50" s="1">
        <v>0.50658488273620605</v>
      </c>
      <c r="BH50" s="2">
        <v>0.80700934579439254</v>
      </c>
      <c r="BI50" s="24" t="s">
        <v>608</v>
      </c>
      <c r="BJ50" s="24" t="s">
        <v>608</v>
      </c>
      <c r="BK50" s="22" t="s">
        <v>609</v>
      </c>
      <c r="BL50" t="s">
        <v>609</v>
      </c>
      <c r="BM50" s="1">
        <v>3</v>
      </c>
      <c r="BN50" s="1">
        <v>39.336193084716797</v>
      </c>
    </row>
    <row r="51" spans="1:67" x14ac:dyDescent="0.15">
      <c r="A51" t="s">
        <v>50</v>
      </c>
      <c r="B51" t="s">
        <v>238</v>
      </c>
      <c r="C51" t="s">
        <v>404</v>
      </c>
      <c r="D51" s="1">
        <v>8.1637599523299524</v>
      </c>
      <c r="E51" s="2">
        <v>0.54617661237716675</v>
      </c>
      <c r="F51" s="1">
        <v>-0.36564907431602478</v>
      </c>
      <c r="G51" s="1" t="s">
        <v>598</v>
      </c>
      <c r="H51" s="1" t="s">
        <v>598</v>
      </c>
      <c r="I51" s="1" t="s">
        <v>597</v>
      </c>
      <c r="J51" s="1" t="s">
        <v>597</v>
      </c>
      <c r="K51" s="1" t="s">
        <v>598</v>
      </c>
      <c r="L51" s="1" t="s">
        <v>598</v>
      </c>
      <c r="M51" s="1" t="s">
        <v>598</v>
      </c>
      <c r="N51" s="1" t="s">
        <v>598</v>
      </c>
      <c r="O51" s="1" t="s">
        <v>598</v>
      </c>
      <c r="P51" s="1" t="s">
        <v>598</v>
      </c>
      <c r="Q51" s="1" t="s">
        <v>598</v>
      </c>
      <c r="R51" s="1" t="s">
        <v>598</v>
      </c>
      <c r="S51" s="1" t="s">
        <v>597</v>
      </c>
      <c r="T51" s="1" t="s">
        <v>597</v>
      </c>
      <c r="U51" s="1" t="s">
        <v>598</v>
      </c>
      <c r="V51" s="1" t="s">
        <v>597</v>
      </c>
      <c r="W51" s="1" t="s">
        <v>598</v>
      </c>
      <c r="X51" s="1" t="s">
        <v>598</v>
      </c>
      <c r="Y51" s="1" t="s">
        <v>597</v>
      </c>
      <c r="Z51" s="1" t="s">
        <v>597</v>
      </c>
      <c r="AA51" s="1" t="s">
        <v>597</v>
      </c>
      <c r="AB51" s="1" t="s">
        <v>605</v>
      </c>
      <c r="AC51" t="s">
        <v>609</v>
      </c>
      <c r="AD51" s="1" t="s">
        <v>609</v>
      </c>
      <c r="AE51" s="1" t="s">
        <v>598</v>
      </c>
      <c r="AF51" s="1" t="s">
        <v>598</v>
      </c>
      <c r="AG51" s="1" t="s">
        <v>598</v>
      </c>
      <c r="AH51" s="1" t="s">
        <v>614</v>
      </c>
      <c r="AI51" s="1" t="s">
        <v>620</v>
      </c>
      <c r="AJ51" s="1" t="s">
        <v>597</v>
      </c>
      <c r="AK51" s="1" t="s">
        <v>597</v>
      </c>
      <c r="AL51" s="1" t="s">
        <v>597</v>
      </c>
      <c r="AM51" t="s">
        <v>611</v>
      </c>
      <c r="AN51" s="1" t="s">
        <v>609</v>
      </c>
      <c r="AO51" s="1" t="s">
        <v>609</v>
      </c>
      <c r="AP51" t="s">
        <v>609</v>
      </c>
      <c r="AQ51" s="1" t="s">
        <v>597</v>
      </c>
      <c r="AR51" s="1" t="s">
        <v>597</v>
      </c>
      <c r="AS51" s="1" t="s">
        <v>598</v>
      </c>
      <c r="AT51" t="s">
        <v>621</v>
      </c>
      <c r="AU51" s="1" t="s">
        <v>602</v>
      </c>
      <c r="AV51" s="1" t="s">
        <v>599</v>
      </c>
      <c r="AW51" t="s">
        <v>610</v>
      </c>
      <c r="AX51" t="s">
        <v>609</v>
      </c>
      <c r="AY51" s="1" t="s">
        <v>608</v>
      </c>
      <c r="AZ51" s="1">
        <v>0</v>
      </c>
      <c r="BA51" s="1" t="s">
        <v>608</v>
      </c>
      <c r="BB51" s="1" t="s">
        <v>610</v>
      </c>
      <c r="BC51" s="1"/>
      <c r="BD51" s="1">
        <v>657</v>
      </c>
      <c r="BE51" s="20" t="s">
        <v>609</v>
      </c>
      <c r="BF51" t="s">
        <v>609</v>
      </c>
      <c r="BG51" s="1">
        <v>0.63741582632064819</v>
      </c>
      <c r="BH51" s="2">
        <v>0.13848039215686275</v>
      </c>
      <c r="BI51" s="22" t="s">
        <v>609</v>
      </c>
      <c r="BJ51" t="s">
        <v>609</v>
      </c>
      <c r="BK51" s="22" t="s">
        <v>609</v>
      </c>
      <c r="BL51" t="s">
        <v>611</v>
      </c>
      <c r="BM51" s="1">
        <v>3.9</v>
      </c>
      <c r="BN51" s="1">
        <v>39.435691833496094</v>
      </c>
      <c r="BO51">
        <v>568143.25596995605</v>
      </c>
    </row>
    <row r="52" spans="1:67" x14ac:dyDescent="0.15">
      <c r="A52" t="s">
        <v>51</v>
      </c>
      <c r="B52" t="s">
        <v>239</v>
      </c>
      <c r="C52" t="s">
        <v>405</v>
      </c>
      <c r="D52" s="1">
        <v>9.2688249320210705</v>
      </c>
      <c r="E52" s="2"/>
      <c r="F52" s="1">
        <v>-1.4375438690185547</v>
      </c>
      <c r="G52" s="1" t="s">
        <v>597</v>
      </c>
      <c r="H52" s="1" t="s">
        <v>597</v>
      </c>
      <c r="I52" s="1" t="s">
        <v>597</v>
      </c>
      <c r="J52" s="1" t="s">
        <v>597</v>
      </c>
      <c r="K52" s="1" t="s">
        <v>598</v>
      </c>
      <c r="L52" s="1" t="s">
        <v>597</v>
      </c>
      <c r="M52" s="1" t="s">
        <v>597</v>
      </c>
      <c r="N52" s="1" t="s">
        <v>597</v>
      </c>
      <c r="O52" s="1" t="s">
        <v>598</v>
      </c>
      <c r="P52" s="1" t="s">
        <v>597</v>
      </c>
      <c r="Q52" s="1" t="s">
        <v>597</v>
      </c>
      <c r="R52" s="1" t="s">
        <v>597</v>
      </c>
      <c r="S52" s="1" t="s">
        <v>597</v>
      </c>
      <c r="T52" s="1" t="s">
        <v>597</v>
      </c>
      <c r="U52" s="1" t="s">
        <v>597</v>
      </c>
      <c r="V52" s="1" t="s">
        <v>597</v>
      </c>
      <c r="W52" s="1" t="s">
        <v>597</v>
      </c>
      <c r="X52" s="1" t="s">
        <v>598</v>
      </c>
      <c r="Y52" s="1" t="s">
        <v>597</v>
      </c>
      <c r="Z52" s="1" t="s">
        <v>597</v>
      </c>
      <c r="AA52" s="1" t="s">
        <v>598</v>
      </c>
      <c r="AB52" s="1" t="s">
        <v>607</v>
      </c>
      <c r="AC52" t="s">
        <v>611</v>
      </c>
      <c r="AD52" s="1" t="s">
        <v>612</v>
      </c>
      <c r="AE52" s="1" t="s">
        <v>597</v>
      </c>
      <c r="AF52" s="1" t="s">
        <v>597</v>
      </c>
      <c r="AG52" s="1" t="s">
        <v>598</v>
      </c>
      <c r="AH52" s="1" t="s">
        <v>616</v>
      </c>
      <c r="AI52" s="1" t="s">
        <v>618</v>
      </c>
      <c r="AJ52" s="1" t="s">
        <v>597</v>
      </c>
      <c r="AK52" s="1" t="s">
        <v>597</v>
      </c>
      <c r="AL52" s="1" t="s">
        <v>598</v>
      </c>
      <c r="AM52" t="s">
        <v>612</v>
      </c>
      <c r="AN52" s="1" t="s">
        <v>611</v>
      </c>
      <c r="AO52" s="1" t="s">
        <v>609</v>
      </c>
      <c r="AP52" t="s">
        <v>612</v>
      </c>
      <c r="AQ52" s="1" t="s">
        <v>598</v>
      </c>
      <c r="AR52" s="1" t="s">
        <v>598</v>
      </c>
      <c r="AS52" s="1" t="s">
        <v>598</v>
      </c>
      <c r="AT52" t="s">
        <v>598</v>
      </c>
      <c r="AU52" s="1" t="s">
        <v>602</v>
      </c>
      <c r="AV52" s="1" t="s">
        <v>599</v>
      </c>
      <c r="AW52" t="s">
        <v>608</v>
      </c>
      <c r="AX52" t="s">
        <v>609</v>
      </c>
      <c r="AY52" s="1" t="s">
        <v>608</v>
      </c>
      <c r="AZ52" s="1">
        <v>0</v>
      </c>
      <c r="BA52" s="1" t="s">
        <v>608</v>
      </c>
      <c r="BB52" s="1" t="s">
        <v>610</v>
      </c>
      <c r="BC52" s="1"/>
      <c r="BD52" s="1">
        <v>1151</v>
      </c>
      <c r="BE52" s="20" t="s">
        <v>608</v>
      </c>
      <c r="BF52" t="s">
        <v>609</v>
      </c>
      <c r="BG52" s="1"/>
      <c r="BH52" s="2"/>
      <c r="BI52" s="22" t="s">
        <v>612</v>
      </c>
      <c r="BJ52" t="s">
        <v>612</v>
      </c>
      <c r="BK52" s="22" t="s">
        <v>610</v>
      </c>
      <c r="BL52" t="s">
        <v>611</v>
      </c>
      <c r="BM52" s="1"/>
      <c r="BN52" s="1">
        <v>49.930957794189453</v>
      </c>
    </row>
    <row r="53" spans="1:67" x14ac:dyDescent="0.15">
      <c r="A53" t="s">
        <v>52</v>
      </c>
      <c r="B53" t="s">
        <v>240</v>
      </c>
      <c r="C53" t="s">
        <v>406</v>
      </c>
      <c r="D53" s="1">
        <v>6.573540492402139</v>
      </c>
      <c r="E53" s="2"/>
      <c r="F53" s="1">
        <v>-1.7266474962234497</v>
      </c>
      <c r="G53" s="1" t="s">
        <v>597</v>
      </c>
      <c r="H53" s="1" t="s">
        <v>597</v>
      </c>
      <c r="I53" s="1" t="s">
        <v>597</v>
      </c>
      <c r="J53" s="1" t="s">
        <v>597</v>
      </c>
      <c r="K53" s="1" t="s">
        <v>598</v>
      </c>
      <c r="L53" s="1" t="s">
        <v>597</v>
      </c>
      <c r="M53" s="1" t="s">
        <v>597</v>
      </c>
      <c r="N53" s="1" t="s">
        <v>597</v>
      </c>
      <c r="O53" s="1" t="s">
        <v>597</v>
      </c>
      <c r="P53" s="1" t="s">
        <v>597</v>
      </c>
      <c r="Q53" s="1" t="s">
        <v>597</v>
      </c>
      <c r="R53" s="1" t="s">
        <v>597</v>
      </c>
      <c r="S53" s="1" t="s">
        <v>597</v>
      </c>
      <c r="T53" s="1" t="s">
        <v>597</v>
      </c>
      <c r="U53" s="1" t="s">
        <v>597</v>
      </c>
      <c r="V53" s="1" t="s">
        <v>597</v>
      </c>
      <c r="W53" s="1" t="s">
        <v>597</v>
      </c>
      <c r="X53" s="1" t="s">
        <v>598</v>
      </c>
      <c r="Y53" s="1" t="s">
        <v>597</v>
      </c>
      <c r="Z53" s="1" t="s">
        <v>597</v>
      </c>
      <c r="AA53" s="1" t="s">
        <v>598</v>
      </c>
      <c r="AB53" s="1" t="s">
        <v>607</v>
      </c>
      <c r="AC53" t="s">
        <v>610</v>
      </c>
      <c r="AD53" s="1" t="s">
        <v>611</v>
      </c>
      <c r="AE53" s="1" t="s">
        <v>598</v>
      </c>
      <c r="AF53" s="1" t="s">
        <v>597</v>
      </c>
      <c r="AG53" s="1" t="s">
        <v>597</v>
      </c>
      <c r="AH53" s="1" t="s">
        <v>615</v>
      </c>
      <c r="AI53" s="1" t="s">
        <v>619</v>
      </c>
      <c r="AJ53" s="1" t="s">
        <v>597</v>
      </c>
      <c r="AK53" s="1" t="s">
        <v>597</v>
      </c>
      <c r="AL53" s="1" t="s">
        <v>597</v>
      </c>
      <c r="AM53" t="s">
        <v>611</v>
      </c>
      <c r="AN53" s="1" t="s">
        <v>611</v>
      </c>
      <c r="AO53" s="1" t="s">
        <v>609</v>
      </c>
      <c r="AP53" t="s">
        <v>610</v>
      </c>
      <c r="AQ53" s="1" t="s">
        <v>597</v>
      </c>
      <c r="AR53" s="1" t="s">
        <v>598</v>
      </c>
      <c r="AS53" s="1" t="s">
        <v>598</v>
      </c>
      <c r="AT53" t="s">
        <v>597</v>
      </c>
      <c r="AU53" s="1" t="s">
        <v>602</v>
      </c>
      <c r="AV53" s="1" t="s">
        <v>601</v>
      </c>
      <c r="AW53" t="s">
        <v>608</v>
      </c>
      <c r="AX53" t="s">
        <v>610</v>
      </c>
      <c r="AY53" s="1" t="s">
        <v>610</v>
      </c>
      <c r="AZ53" s="1">
        <v>0</v>
      </c>
      <c r="BA53" s="1" t="s">
        <v>610</v>
      </c>
      <c r="BB53" s="1" t="s">
        <v>610</v>
      </c>
      <c r="BC53" s="1"/>
      <c r="BD53" s="1">
        <v>763</v>
      </c>
      <c r="BE53" s="20" t="s">
        <v>608</v>
      </c>
      <c r="BF53" t="s">
        <v>608</v>
      </c>
      <c r="BG53" s="1">
        <v>0.42114201188087463</v>
      </c>
      <c r="BH53" s="2">
        <v>0.68461538461538463</v>
      </c>
      <c r="BI53" s="22" t="s">
        <v>608</v>
      </c>
      <c r="BJ53" t="s">
        <v>611</v>
      </c>
      <c r="BK53" s="22" t="s">
        <v>609</v>
      </c>
      <c r="BL53" t="s">
        <v>611</v>
      </c>
      <c r="BM53" s="1"/>
      <c r="BN53" s="1">
        <v>50.749443054199219</v>
      </c>
    </row>
    <row r="54" spans="1:67" x14ac:dyDescent="0.15">
      <c r="A54" t="s">
        <v>53</v>
      </c>
      <c r="B54" t="s">
        <v>241</v>
      </c>
      <c r="C54" t="s">
        <v>407</v>
      </c>
      <c r="D54" s="1">
        <v>9.9009304275294276</v>
      </c>
      <c r="E54" s="2">
        <v>0.77720320224761963</v>
      </c>
      <c r="F54" s="1">
        <v>1.1164941787719727</v>
      </c>
      <c r="G54" s="1" t="s">
        <v>598</v>
      </c>
      <c r="H54" s="1" t="s">
        <v>598</v>
      </c>
      <c r="I54" s="1" t="s">
        <v>597</v>
      </c>
      <c r="J54" s="1" t="s">
        <v>597</v>
      </c>
      <c r="K54" s="1" t="s">
        <v>598</v>
      </c>
      <c r="L54" s="1" t="s">
        <v>598</v>
      </c>
      <c r="M54" s="1" t="s">
        <v>598</v>
      </c>
      <c r="N54" s="1" t="s">
        <v>598</v>
      </c>
      <c r="O54" s="1" t="s">
        <v>598</v>
      </c>
      <c r="P54" s="1" t="s">
        <v>598</v>
      </c>
      <c r="Q54" s="1" t="s">
        <v>597</v>
      </c>
      <c r="R54" s="1" t="s">
        <v>597</v>
      </c>
      <c r="S54" s="1" t="s">
        <v>597</v>
      </c>
      <c r="T54" s="1" t="s">
        <v>598</v>
      </c>
      <c r="U54" s="1" t="s">
        <v>597</v>
      </c>
      <c r="V54" s="1" t="s">
        <v>598</v>
      </c>
      <c r="W54" s="1" t="s">
        <v>598</v>
      </c>
      <c r="X54" s="1" t="s">
        <v>598</v>
      </c>
      <c r="Y54" s="1" t="s">
        <v>597</v>
      </c>
      <c r="Z54" s="1" t="s">
        <v>598</v>
      </c>
      <c r="AA54" s="1" t="s">
        <v>597</v>
      </c>
      <c r="AB54" s="1" t="s">
        <v>606</v>
      </c>
      <c r="AC54" t="s">
        <v>610</v>
      </c>
      <c r="AD54" s="1" t="s">
        <v>610</v>
      </c>
      <c r="AE54" s="1" t="s">
        <v>598</v>
      </c>
      <c r="AF54" s="1" t="s">
        <v>598</v>
      </c>
      <c r="AG54" s="1" t="s">
        <v>597</v>
      </c>
      <c r="AH54" s="1" t="s">
        <v>614</v>
      </c>
      <c r="AI54" s="1" t="s">
        <v>620</v>
      </c>
      <c r="AJ54" s="1" t="s">
        <v>598</v>
      </c>
      <c r="AK54" s="1" t="s">
        <v>597</v>
      </c>
      <c r="AL54" s="1" t="s">
        <v>598</v>
      </c>
      <c r="AM54" t="s">
        <v>608</v>
      </c>
      <c r="AN54" s="1" t="s">
        <v>611</v>
      </c>
      <c r="AO54" s="1" t="s">
        <v>608</v>
      </c>
      <c r="AP54" t="s">
        <v>610</v>
      </c>
      <c r="AQ54" s="1" t="s">
        <v>598</v>
      </c>
      <c r="AR54" s="1" t="s">
        <v>597</v>
      </c>
      <c r="AS54" s="1" t="s">
        <v>598</v>
      </c>
      <c r="AT54" t="s">
        <v>597</v>
      </c>
      <c r="AU54" s="1" t="s">
        <v>604</v>
      </c>
      <c r="AV54" s="1" t="s">
        <v>599</v>
      </c>
      <c r="AW54" t="s">
        <v>610</v>
      </c>
      <c r="AX54" t="s">
        <v>608</v>
      </c>
      <c r="AY54" s="1" t="s">
        <v>608</v>
      </c>
      <c r="AZ54" s="1">
        <v>0</v>
      </c>
      <c r="BA54" s="1" t="s">
        <v>612</v>
      </c>
      <c r="BB54" s="1" t="s">
        <v>611</v>
      </c>
      <c r="BC54" s="1"/>
      <c r="BD54" s="1">
        <v>523</v>
      </c>
      <c r="BE54" s="20" t="s">
        <v>609</v>
      </c>
      <c r="BF54" t="s">
        <v>608</v>
      </c>
      <c r="BG54" s="1">
        <v>0.63691920042037964</v>
      </c>
      <c r="BH54" s="2">
        <v>0.84309947560781817</v>
      </c>
      <c r="BI54" s="22" t="s">
        <v>610</v>
      </c>
      <c r="BJ54" s="24" t="s">
        <v>610</v>
      </c>
      <c r="BK54" s="22" t="s">
        <v>610</v>
      </c>
      <c r="BL54" t="s">
        <v>610</v>
      </c>
      <c r="BM54" s="1">
        <v>4.7</v>
      </c>
      <c r="BN54" s="1">
        <v>47.450042724609375</v>
      </c>
      <c r="BO54">
        <v>873844.25773827475</v>
      </c>
    </row>
    <row r="55" spans="1:67" x14ac:dyDescent="0.15">
      <c r="A55" t="s">
        <v>54</v>
      </c>
      <c r="B55" t="s">
        <v>242</v>
      </c>
      <c r="C55" t="s">
        <v>408</v>
      </c>
      <c r="D55" s="1">
        <v>8.4805342155607413</v>
      </c>
      <c r="E55" s="2">
        <v>0.37250080704689026</v>
      </c>
      <c r="F55" s="1">
        <v>-0.57724511623382568</v>
      </c>
      <c r="G55" s="1" t="s">
        <v>597</v>
      </c>
      <c r="H55" s="1" t="s">
        <v>598</v>
      </c>
      <c r="I55" s="1" t="s">
        <v>597</v>
      </c>
      <c r="J55" s="1" t="s">
        <v>597</v>
      </c>
      <c r="K55" s="1" t="s">
        <v>598</v>
      </c>
      <c r="L55" s="1" t="s">
        <v>598</v>
      </c>
      <c r="M55" s="1" t="s">
        <v>597</v>
      </c>
      <c r="N55" s="1" t="s">
        <v>598</v>
      </c>
      <c r="O55" s="1" t="s">
        <v>598</v>
      </c>
      <c r="P55" s="1" t="s">
        <v>598</v>
      </c>
      <c r="Q55" s="1" t="s">
        <v>597</v>
      </c>
      <c r="R55" s="1" t="s">
        <v>597</v>
      </c>
      <c r="S55" s="1" t="s">
        <v>597</v>
      </c>
      <c r="T55" s="1" t="s">
        <v>597</v>
      </c>
      <c r="U55" s="1" t="s">
        <v>597</v>
      </c>
      <c r="V55" s="1" t="s">
        <v>598</v>
      </c>
      <c r="W55" s="1" t="s">
        <v>598</v>
      </c>
      <c r="X55" s="1" t="s">
        <v>598</v>
      </c>
      <c r="Y55" s="1" t="s">
        <v>598</v>
      </c>
      <c r="Z55" s="1" t="s">
        <v>598</v>
      </c>
      <c r="AA55" s="1" t="s">
        <v>598</v>
      </c>
      <c r="AB55" s="1" t="s">
        <v>605</v>
      </c>
      <c r="AC55" t="s">
        <v>608</v>
      </c>
      <c r="AD55" s="1" t="s">
        <v>608</v>
      </c>
      <c r="AE55" s="1" t="s">
        <v>598</v>
      </c>
      <c r="AF55" s="1" t="s">
        <v>598</v>
      </c>
      <c r="AG55" s="1" t="s">
        <v>598</v>
      </c>
      <c r="AH55" s="1" t="s">
        <v>614</v>
      </c>
      <c r="AI55" s="1" t="s">
        <v>619</v>
      </c>
      <c r="AJ55" s="1" t="s">
        <v>598</v>
      </c>
      <c r="AK55" s="1" t="s">
        <v>598</v>
      </c>
      <c r="AL55" s="1" t="s">
        <v>598</v>
      </c>
      <c r="AM55" t="s">
        <v>609</v>
      </c>
      <c r="AN55" s="1" t="s">
        <v>608</v>
      </c>
      <c r="AO55" s="1" t="s">
        <v>608</v>
      </c>
      <c r="AP55" t="s">
        <v>608</v>
      </c>
      <c r="AQ55" s="1" t="s">
        <v>597</v>
      </c>
      <c r="AR55" s="1" t="s">
        <v>598</v>
      </c>
      <c r="AS55" s="1" t="s">
        <v>598</v>
      </c>
      <c r="AT55" t="s">
        <v>621</v>
      </c>
      <c r="AU55" s="1" t="s">
        <v>604</v>
      </c>
      <c r="AV55" s="1" t="s">
        <v>597</v>
      </c>
      <c r="AW55" t="s">
        <v>609</v>
      </c>
      <c r="AX55" t="s">
        <v>609</v>
      </c>
      <c r="AY55" s="1" t="s">
        <v>609</v>
      </c>
      <c r="AZ55" s="1">
        <v>0</v>
      </c>
      <c r="BA55" s="1" t="s">
        <v>609</v>
      </c>
      <c r="BB55" s="1" t="s">
        <v>608</v>
      </c>
      <c r="BC55" s="1"/>
      <c r="BD55" s="1">
        <v>804</v>
      </c>
      <c r="BE55" s="20" t="s">
        <v>608</v>
      </c>
      <c r="BF55" t="s">
        <v>609</v>
      </c>
      <c r="BG55" s="1">
        <v>0.30995270609855652</v>
      </c>
      <c r="BH55" s="2">
        <v>0.875</v>
      </c>
      <c r="BI55" s="22" t="s">
        <v>609</v>
      </c>
      <c r="BJ55" t="s">
        <v>609</v>
      </c>
      <c r="BK55" s="22" t="s">
        <v>609</v>
      </c>
      <c r="BL55" t="s">
        <v>609</v>
      </c>
      <c r="BM55" s="1"/>
      <c r="BN55" s="1">
        <v>36.441699981689453</v>
      </c>
    </row>
    <row r="56" spans="1:67" x14ac:dyDescent="0.15">
      <c r="A56" t="s">
        <v>55</v>
      </c>
      <c r="B56" t="s">
        <v>243</v>
      </c>
      <c r="C56" t="s">
        <v>408</v>
      </c>
      <c r="D56" s="1">
        <v>6.3461724921357208</v>
      </c>
      <c r="E56" s="2">
        <v>0.38278484344482422</v>
      </c>
      <c r="F56" s="1">
        <v>-0.69918471574783325</v>
      </c>
      <c r="G56" s="1" t="s">
        <v>598</v>
      </c>
      <c r="H56" s="1" t="s">
        <v>598</v>
      </c>
      <c r="I56" s="1" t="s">
        <v>598</v>
      </c>
      <c r="J56" s="1" t="s">
        <v>598</v>
      </c>
      <c r="K56" s="1" t="s">
        <v>598</v>
      </c>
      <c r="L56" s="1" t="s">
        <v>598</v>
      </c>
      <c r="M56" s="1" t="s">
        <v>597</v>
      </c>
      <c r="N56" s="1" t="s">
        <v>597</v>
      </c>
      <c r="O56" s="1" t="s">
        <v>598</v>
      </c>
      <c r="P56" s="1" t="s">
        <v>598</v>
      </c>
      <c r="Q56" s="1" t="s">
        <v>597</v>
      </c>
      <c r="R56" s="1" t="s">
        <v>597</v>
      </c>
      <c r="S56" s="1" t="s">
        <v>597</v>
      </c>
      <c r="T56" s="1" t="s">
        <v>598</v>
      </c>
      <c r="U56" s="1" t="s">
        <v>598</v>
      </c>
      <c r="V56" s="1" t="s">
        <v>598</v>
      </c>
      <c r="W56" s="1" t="s">
        <v>598</v>
      </c>
      <c r="X56" s="1" t="s">
        <v>598</v>
      </c>
      <c r="Y56" s="1" t="s">
        <v>598</v>
      </c>
      <c r="Z56" s="1" t="s">
        <v>598</v>
      </c>
      <c r="AA56" s="1" t="s">
        <v>598</v>
      </c>
      <c r="AB56" s="1" t="s">
        <v>607</v>
      </c>
      <c r="AC56" t="s">
        <v>608</v>
      </c>
      <c r="AD56" s="1" t="s">
        <v>610</v>
      </c>
      <c r="AE56" s="1" t="s">
        <v>598</v>
      </c>
      <c r="AF56" s="1" t="s">
        <v>598</v>
      </c>
      <c r="AG56" s="1" t="s">
        <v>598</v>
      </c>
      <c r="AH56" s="1" t="s">
        <v>614</v>
      </c>
      <c r="AI56" s="1" t="s">
        <v>619</v>
      </c>
      <c r="AJ56" s="1" t="s">
        <v>597</v>
      </c>
      <c r="AK56" s="1" t="s">
        <v>598</v>
      </c>
      <c r="AL56" s="1" t="s">
        <v>598</v>
      </c>
      <c r="AM56" t="s">
        <v>611</v>
      </c>
      <c r="AN56" s="1" t="s">
        <v>609</v>
      </c>
      <c r="AO56" s="1" t="s">
        <v>609</v>
      </c>
      <c r="AP56" t="s">
        <v>610</v>
      </c>
      <c r="AQ56" s="1" t="s">
        <v>598</v>
      </c>
      <c r="AR56" s="1" t="s">
        <v>598</v>
      </c>
      <c r="AS56" s="1" t="s">
        <v>598</v>
      </c>
      <c r="AT56" t="s">
        <v>621</v>
      </c>
      <c r="AU56" s="1" t="s">
        <v>602</v>
      </c>
      <c r="AV56" s="1" t="s">
        <v>601</v>
      </c>
      <c r="AW56" t="s">
        <v>610</v>
      </c>
      <c r="AX56" t="s">
        <v>608</v>
      </c>
      <c r="AY56" s="1" t="s">
        <v>609</v>
      </c>
      <c r="AZ56" s="1">
        <v>0</v>
      </c>
      <c r="BA56" s="1" t="s">
        <v>609</v>
      </c>
      <c r="BB56" s="1" t="s">
        <v>608</v>
      </c>
      <c r="BC56" s="1"/>
      <c r="BD56" s="1">
        <v>1036</v>
      </c>
      <c r="BE56" s="20" t="s">
        <v>609</v>
      </c>
      <c r="BF56" t="s">
        <v>609</v>
      </c>
      <c r="BG56" s="1">
        <v>0.42170006036758423</v>
      </c>
      <c r="BH56" s="2">
        <v>0.86678200692041529</v>
      </c>
      <c r="BI56" s="22" t="s">
        <v>608</v>
      </c>
      <c r="BJ56" t="s">
        <v>611</v>
      </c>
      <c r="BK56" s="22" t="s">
        <v>609</v>
      </c>
      <c r="BL56" t="s">
        <v>609</v>
      </c>
      <c r="BM56" s="1">
        <v>3.7</v>
      </c>
      <c r="BN56" s="1">
        <v>31.306989669799805</v>
      </c>
    </row>
    <row r="57" spans="1:67" x14ac:dyDescent="0.15">
      <c r="A57" t="s">
        <v>56</v>
      </c>
      <c r="B57" t="s">
        <v>244</v>
      </c>
      <c r="C57" t="s">
        <v>409</v>
      </c>
      <c r="D57" s="1">
        <v>8.4884899859391822</v>
      </c>
      <c r="E57" s="2">
        <v>0.50857329368591309</v>
      </c>
      <c r="F57" s="1">
        <v>9.2675000429153442E-2</v>
      </c>
      <c r="G57" s="1" t="s">
        <v>597</v>
      </c>
      <c r="H57" s="1" t="s">
        <v>597</v>
      </c>
      <c r="I57" s="1" t="s">
        <v>597</v>
      </c>
      <c r="J57" s="1" t="s">
        <v>597</v>
      </c>
      <c r="K57" s="1" t="s">
        <v>598</v>
      </c>
      <c r="L57" s="1" t="s">
        <v>597</v>
      </c>
      <c r="M57" s="1" t="s">
        <v>597</v>
      </c>
      <c r="N57" s="1" t="s">
        <v>597</v>
      </c>
      <c r="O57" s="1" t="s">
        <v>597</v>
      </c>
      <c r="P57" s="1" t="s">
        <v>597</v>
      </c>
      <c r="Q57" s="1" t="s">
        <v>597</v>
      </c>
      <c r="R57" s="1" t="s">
        <v>597</v>
      </c>
      <c r="S57" s="1" t="s">
        <v>597</v>
      </c>
      <c r="T57" s="1" t="s">
        <v>597</v>
      </c>
      <c r="U57" s="1" t="s">
        <v>598</v>
      </c>
      <c r="V57" s="1" t="s">
        <v>598</v>
      </c>
      <c r="W57" s="1" t="s">
        <v>598</v>
      </c>
      <c r="X57" s="1" t="s">
        <v>598</v>
      </c>
      <c r="Y57" s="1" t="s">
        <v>598</v>
      </c>
      <c r="Z57" s="1" t="s">
        <v>597</v>
      </c>
      <c r="AA57" s="1" t="s">
        <v>598</v>
      </c>
      <c r="AB57" s="1" t="s">
        <v>605</v>
      </c>
      <c r="AC57" t="s">
        <v>610</v>
      </c>
      <c r="AD57" s="1" t="s">
        <v>610</v>
      </c>
      <c r="AE57" s="1" t="s">
        <v>597</v>
      </c>
      <c r="AF57" s="1" t="s">
        <v>597</v>
      </c>
      <c r="AG57" s="1" t="s">
        <v>597</v>
      </c>
      <c r="AH57" s="1" t="s">
        <v>614</v>
      </c>
      <c r="AI57" s="1" t="s">
        <v>620</v>
      </c>
      <c r="AJ57" s="1" t="s">
        <v>597</v>
      </c>
      <c r="AK57" s="1" t="s">
        <v>597</v>
      </c>
      <c r="AL57" s="1" t="s">
        <v>598</v>
      </c>
      <c r="AM57" t="s">
        <v>610</v>
      </c>
      <c r="AN57" s="1" t="s">
        <v>611</v>
      </c>
      <c r="AO57" s="1" t="s">
        <v>608</v>
      </c>
      <c r="AP57" t="s">
        <v>608</v>
      </c>
      <c r="AQ57" s="1" t="s">
        <v>597</v>
      </c>
      <c r="AR57" s="1" t="s">
        <v>597</v>
      </c>
      <c r="AS57" s="1" t="s">
        <v>598</v>
      </c>
      <c r="AT57" t="s">
        <v>598</v>
      </c>
      <c r="AU57" s="1" t="s">
        <v>597</v>
      </c>
      <c r="AV57" s="1" t="s">
        <v>597</v>
      </c>
      <c r="AW57" t="s">
        <v>608</v>
      </c>
      <c r="AX57" t="s">
        <v>608</v>
      </c>
      <c r="AY57" s="1" t="s">
        <v>608</v>
      </c>
      <c r="AZ57" s="1">
        <v>0</v>
      </c>
      <c r="BA57" s="1" t="s">
        <v>611</v>
      </c>
      <c r="BB57" s="1" t="s">
        <v>610</v>
      </c>
      <c r="BC57" s="1"/>
      <c r="BD57" s="1">
        <v>773</v>
      </c>
      <c r="BE57" s="20" t="s">
        <v>612</v>
      </c>
      <c r="BF57" t="s">
        <v>608</v>
      </c>
      <c r="BG57" s="1">
        <v>0.91407006978988647</v>
      </c>
      <c r="BH57" s="2">
        <v>0.91407005361111104</v>
      </c>
      <c r="BI57" s="22" t="s">
        <v>608</v>
      </c>
      <c r="BJ57" s="24" t="s">
        <v>608</v>
      </c>
      <c r="BK57" s="22" t="s">
        <v>609</v>
      </c>
      <c r="BL57" t="s">
        <v>609</v>
      </c>
      <c r="BM57" s="1"/>
      <c r="BN57" s="1">
        <v>44.456985473632812</v>
      </c>
      <c r="BO57">
        <v>602598.6474889603</v>
      </c>
    </row>
    <row r="58" spans="1:67" x14ac:dyDescent="0.15">
      <c r="A58" t="s">
        <v>57</v>
      </c>
      <c r="B58" t="s">
        <v>245</v>
      </c>
      <c r="C58" t="s">
        <v>410</v>
      </c>
      <c r="D58" s="1">
        <v>10.790964553207541</v>
      </c>
      <c r="E58" s="2">
        <v>0.79600101709365845</v>
      </c>
      <c r="F58" s="1">
        <v>1.9368925094604492</v>
      </c>
      <c r="G58" s="1" t="s">
        <v>597</v>
      </c>
      <c r="H58" s="1" t="s">
        <v>597</v>
      </c>
      <c r="I58" s="1" t="s">
        <v>597</v>
      </c>
      <c r="J58" s="1" t="s">
        <v>597</v>
      </c>
      <c r="K58" s="1" t="s">
        <v>598</v>
      </c>
      <c r="L58" s="1" t="s">
        <v>598</v>
      </c>
      <c r="M58" s="1" t="s">
        <v>597</v>
      </c>
      <c r="N58" s="1" t="s">
        <v>598</v>
      </c>
      <c r="O58" s="1" t="s">
        <v>597</v>
      </c>
      <c r="P58" s="1" t="s">
        <v>597</v>
      </c>
      <c r="Q58" s="1" t="s">
        <v>597</v>
      </c>
      <c r="R58" s="1" t="s">
        <v>597</v>
      </c>
      <c r="S58" s="1" t="s">
        <v>597</v>
      </c>
      <c r="T58" s="1" t="s">
        <v>597</v>
      </c>
      <c r="U58" s="1" t="s">
        <v>597</v>
      </c>
      <c r="V58" s="1" t="s">
        <v>598</v>
      </c>
      <c r="W58" s="1" t="s">
        <v>598</v>
      </c>
      <c r="X58" s="1" t="s">
        <v>597</v>
      </c>
      <c r="Y58" s="1" t="s">
        <v>597</v>
      </c>
      <c r="Z58" s="1" t="s">
        <v>597</v>
      </c>
      <c r="AA58" s="1" t="s">
        <v>598</v>
      </c>
      <c r="AB58" s="1" t="s">
        <v>607</v>
      </c>
      <c r="AC58" t="s">
        <v>610</v>
      </c>
      <c r="AD58" s="1" t="s">
        <v>610</v>
      </c>
      <c r="AE58" s="1" t="s">
        <v>597</v>
      </c>
      <c r="AF58" s="1" t="s">
        <v>598</v>
      </c>
      <c r="AG58" s="1" t="s">
        <v>597</v>
      </c>
      <c r="AH58" s="1" t="s">
        <v>614</v>
      </c>
      <c r="AI58" s="1" t="s">
        <v>620</v>
      </c>
      <c r="AJ58" s="1" t="s">
        <v>597</v>
      </c>
      <c r="AK58" s="1" t="s">
        <v>597</v>
      </c>
      <c r="AL58" s="1" t="s">
        <v>598</v>
      </c>
      <c r="AM58" t="s">
        <v>608</v>
      </c>
      <c r="AN58" s="1" t="s">
        <v>611</v>
      </c>
      <c r="AO58" s="1" t="s">
        <v>608</v>
      </c>
      <c r="AP58" t="s">
        <v>610</v>
      </c>
      <c r="AQ58" s="1" t="s">
        <v>597</v>
      </c>
      <c r="AR58" s="1" t="s">
        <v>597</v>
      </c>
      <c r="AS58" s="1" t="s">
        <v>598</v>
      </c>
      <c r="AT58" t="s">
        <v>621</v>
      </c>
      <c r="AU58" s="1" t="s">
        <v>597</v>
      </c>
      <c r="AV58" s="1" t="s">
        <v>597</v>
      </c>
      <c r="AW58" t="s">
        <v>610</v>
      </c>
      <c r="AX58" t="s">
        <v>610</v>
      </c>
      <c r="AY58" s="1" t="s">
        <v>609</v>
      </c>
      <c r="AZ58" s="1">
        <v>0</v>
      </c>
      <c r="BA58" s="1" t="s">
        <v>612</v>
      </c>
      <c r="BB58" s="1" t="s">
        <v>610</v>
      </c>
      <c r="BC58" s="1"/>
      <c r="BD58" s="1">
        <v>330</v>
      </c>
      <c r="BE58" s="20" t="s">
        <v>611</v>
      </c>
      <c r="BF58" t="s">
        <v>608</v>
      </c>
      <c r="BG58" s="1">
        <v>0.74071788787841797</v>
      </c>
      <c r="BH58" s="2">
        <v>0.91113735595161405</v>
      </c>
      <c r="BI58" s="22" t="s">
        <v>610</v>
      </c>
      <c r="BJ58" s="24" t="s">
        <v>610</v>
      </c>
      <c r="BK58" s="22" t="s">
        <v>610</v>
      </c>
      <c r="BL58" t="s">
        <v>610</v>
      </c>
      <c r="BM58" s="1">
        <v>5.7</v>
      </c>
      <c r="BN58" s="1">
        <v>39.761508941650391</v>
      </c>
      <c r="BO58">
        <v>2091306.209075717</v>
      </c>
    </row>
    <row r="59" spans="1:67" x14ac:dyDescent="0.15">
      <c r="A59" t="s">
        <v>58</v>
      </c>
      <c r="B59" t="s">
        <v>246</v>
      </c>
      <c r="C59" t="s">
        <v>410</v>
      </c>
      <c r="D59" s="1">
        <v>10.684269736756185</v>
      </c>
      <c r="E59" s="2">
        <v>0.7627372145652771</v>
      </c>
      <c r="F59" s="1">
        <v>1.3522299528121948</v>
      </c>
      <c r="G59" s="1" t="s">
        <v>597</v>
      </c>
      <c r="H59" s="1" t="s">
        <v>597</v>
      </c>
      <c r="I59" s="1" t="s">
        <v>597</v>
      </c>
      <c r="J59" s="1" t="s">
        <v>597</v>
      </c>
      <c r="K59" s="1" t="s">
        <v>598</v>
      </c>
      <c r="L59" s="1" t="s">
        <v>598</v>
      </c>
      <c r="M59" s="1" t="s">
        <v>598</v>
      </c>
      <c r="N59" s="1" t="s">
        <v>598</v>
      </c>
      <c r="O59" s="1" t="s">
        <v>598</v>
      </c>
      <c r="P59" s="1" t="s">
        <v>598</v>
      </c>
      <c r="Q59" s="1" t="s">
        <v>597</v>
      </c>
      <c r="R59" s="1" t="s">
        <v>597</v>
      </c>
      <c r="S59" s="1" t="s">
        <v>598</v>
      </c>
      <c r="T59" s="1" t="s">
        <v>598</v>
      </c>
      <c r="U59" s="1" t="s">
        <v>597</v>
      </c>
      <c r="V59" s="1" t="s">
        <v>598</v>
      </c>
      <c r="W59" s="1" t="s">
        <v>598</v>
      </c>
      <c r="X59" s="1" t="s">
        <v>598</v>
      </c>
      <c r="Y59" s="1" t="s">
        <v>597</v>
      </c>
      <c r="Z59" s="1" t="s">
        <v>598</v>
      </c>
      <c r="AA59" s="1" t="s">
        <v>597</v>
      </c>
      <c r="AB59" s="1" t="s">
        <v>606</v>
      </c>
      <c r="AC59" t="s">
        <v>610</v>
      </c>
      <c r="AD59" s="1" t="s">
        <v>610</v>
      </c>
      <c r="AE59" s="1" t="s">
        <v>597</v>
      </c>
      <c r="AF59" s="1" t="s">
        <v>598</v>
      </c>
      <c r="AG59" s="1" t="s">
        <v>597</v>
      </c>
      <c r="AH59" s="1" t="s">
        <v>614</v>
      </c>
      <c r="AI59" s="1" t="s">
        <v>620</v>
      </c>
      <c r="AJ59" s="1" t="s">
        <v>598</v>
      </c>
      <c r="AK59" s="1" t="s">
        <v>597</v>
      </c>
      <c r="AL59" s="1" t="s">
        <v>598</v>
      </c>
      <c r="AM59" t="s">
        <v>610</v>
      </c>
      <c r="AN59" s="1" t="s">
        <v>610</v>
      </c>
      <c r="AO59" s="1" t="s">
        <v>608</v>
      </c>
      <c r="AP59" t="s">
        <v>610</v>
      </c>
      <c r="AQ59" s="1" t="s">
        <v>597</v>
      </c>
      <c r="AR59" s="1" t="s">
        <v>598</v>
      </c>
      <c r="AS59" s="1" t="s">
        <v>598</v>
      </c>
      <c r="AT59" t="s">
        <v>621</v>
      </c>
      <c r="AU59" s="1" t="s">
        <v>602</v>
      </c>
      <c r="AV59" s="1" t="s">
        <v>602</v>
      </c>
      <c r="AW59" t="s">
        <v>610</v>
      </c>
      <c r="AX59" t="s">
        <v>608</v>
      </c>
      <c r="AY59" s="1" t="s">
        <v>608</v>
      </c>
      <c r="AZ59" s="1">
        <v>0</v>
      </c>
      <c r="BA59" s="1" t="s">
        <v>611</v>
      </c>
      <c r="BB59" s="1" t="s">
        <v>611</v>
      </c>
      <c r="BC59" s="1"/>
      <c r="BD59" s="1">
        <v>629</v>
      </c>
      <c r="BE59" s="20" t="s">
        <v>611</v>
      </c>
      <c r="BF59" t="s">
        <v>610</v>
      </c>
      <c r="BG59" s="1">
        <v>0.64516526460647583</v>
      </c>
      <c r="BH59" s="2">
        <v>0.87124477191299265</v>
      </c>
      <c r="BI59" s="22" t="s">
        <v>610</v>
      </c>
      <c r="BJ59" s="24" t="s">
        <v>610</v>
      </c>
      <c r="BK59" s="22" t="s">
        <v>608</v>
      </c>
      <c r="BL59" t="s">
        <v>610</v>
      </c>
      <c r="BM59" s="1">
        <v>6</v>
      </c>
      <c r="BN59" s="1">
        <v>39.812740325927734</v>
      </c>
      <c r="BO59">
        <v>636209.12910339108</v>
      </c>
    </row>
    <row r="60" spans="1:67" x14ac:dyDescent="0.15">
      <c r="A60" t="s">
        <v>59</v>
      </c>
      <c r="B60" t="s">
        <v>247</v>
      </c>
      <c r="C60" t="s">
        <v>411</v>
      </c>
      <c r="D60" s="1">
        <v>9.113500293467828</v>
      </c>
      <c r="E60" s="2">
        <v>0.45761245489120483</v>
      </c>
      <c r="F60" s="1">
        <v>-0.94318550825119019</v>
      </c>
      <c r="G60" s="1" t="s">
        <v>598</v>
      </c>
      <c r="H60" s="1" t="s">
        <v>598</v>
      </c>
      <c r="I60" s="1" t="s">
        <v>598</v>
      </c>
      <c r="J60" s="1" t="s">
        <v>598</v>
      </c>
      <c r="K60" s="1" t="s">
        <v>598</v>
      </c>
      <c r="L60" s="1" t="s">
        <v>598</v>
      </c>
      <c r="M60" s="1" t="s">
        <v>597</v>
      </c>
      <c r="N60" s="1" t="s">
        <v>597</v>
      </c>
      <c r="O60" s="1" t="s">
        <v>598</v>
      </c>
      <c r="P60" s="1" t="s">
        <v>598</v>
      </c>
      <c r="Q60" s="1" t="s">
        <v>597</v>
      </c>
      <c r="R60" s="1" t="s">
        <v>597</v>
      </c>
      <c r="S60" s="1" t="s">
        <v>597</v>
      </c>
      <c r="T60" s="1" t="s">
        <v>597</v>
      </c>
      <c r="U60" s="1" t="s">
        <v>597</v>
      </c>
      <c r="V60" s="1" t="s">
        <v>598</v>
      </c>
      <c r="W60" s="1" t="s">
        <v>598</v>
      </c>
      <c r="X60" s="1" t="s">
        <v>598</v>
      </c>
      <c r="Y60" s="1" t="s">
        <v>598</v>
      </c>
      <c r="Z60" s="1" t="s">
        <v>598</v>
      </c>
      <c r="AA60" s="1" t="s">
        <v>598</v>
      </c>
      <c r="AB60" s="1" t="s">
        <v>607</v>
      </c>
      <c r="AC60" t="s">
        <v>609</v>
      </c>
      <c r="AD60" s="1" t="s">
        <v>610</v>
      </c>
      <c r="AE60" s="1" t="s">
        <v>597</v>
      </c>
      <c r="AF60" s="1" t="s">
        <v>598</v>
      </c>
      <c r="AG60" s="1" t="s">
        <v>598</v>
      </c>
      <c r="AH60" s="1" t="s">
        <v>614</v>
      </c>
      <c r="AI60" s="1" t="s">
        <v>620</v>
      </c>
      <c r="AJ60" s="1" t="s">
        <v>597</v>
      </c>
      <c r="AK60" s="1" t="s">
        <v>597</v>
      </c>
      <c r="AL60" s="1" t="s">
        <v>597</v>
      </c>
      <c r="AM60" t="s">
        <v>611</v>
      </c>
      <c r="AN60" s="1" t="s">
        <v>608</v>
      </c>
      <c r="AO60" s="1" t="s">
        <v>611</v>
      </c>
      <c r="AP60" t="s">
        <v>608</v>
      </c>
      <c r="AQ60" s="1" t="s">
        <v>598</v>
      </c>
      <c r="AR60" s="1" t="s">
        <v>598</v>
      </c>
      <c r="AS60" s="1" t="s">
        <v>598</v>
      </c>
      <c r="AT60" t="s">
        <v>621</v>
      </c>
      <c r="AU60" s="1" t="s">
        <v>602</v>
      </c>
      <c r="AV60" s="1" t="s">
        <v>599</v>
      </c>
      <c r="AW60" t="s">
        <v>609</v>
      </c>
      <c r="AX60" t="s">
        <v>608</v>
      </c>
      <c r="AY60" s="1" t="s">
        <v>608</v>
      </c>
      <c r="AZ60" s="1">
        <v>0</v>
      </c>
      <c r="BA60" s="1" t="s">
        <v>608</v>
      </c>
      <c r="BB60" s="1" t="s">
        <v>610</v>
      </c>
      <c r="BC60" s="1"/>
      <c r="BD60" s="1">
        <v>885</v>
      </c>
      <c r="BE60" s="20" t="s">
        <v>609</v>
      </c>
      <c r="BF60" t="s">
        <v>609</v>
      </c>
      <c r="BG60" s="1">
        <v>0.42410799860954285</v>
      </c>
      <c r="BH60" s="2">
        <v>0.83030303030303032</v>
      </c>
      <c r="BI60" s="22" t="s">
        <v>608</v>
      </c>
      <c r="BJ60" t="s">
        <v>611</v>
      </c>
      <c r="BK60" s="22" t="s">
        <v>609</v>
      </c>
      <c r="BL60" t="s">
        <v>608</v>
      </c>
      <c r="BM60" s="1">
        <v>2.8</v>
      </c>
      <c r="BN60" s="1">
        <v>32.864128112792969</v>
      </c>
    </row>
    <row r="61" spans="1:67" x14ac:dyDescent="0.15">
      <c r="A61" t="s">
        <v>60</v>
      </c>
      <c r="B61" t="s">
        <v>248</v>
      </c>
      <c r="C61" t="s">
        <v>412</v>
      </c>
      <c r="D61" s="1">
        <v>6.2516129093070081</v>
      </c>
      <c r="E61" s="2">
        <v>0.42157062888145447</v>
      </c>
      <c r="F61" s="1">
        <v>-0.64785939455032349</v>
      </c>
      <c r="G61" s="1" t="s">
        <v>597</v>
      </c>
      <c r="H61" s="1" t="s">
        <v>597</v>
      </c>
      <c r="I61" s="1" t="s">
        <v>598</v>
      </c>
      <c r="J61" s="1" t="s">
        <v>598</v>
      </c>
      <c r="K61" s="1" t="s">
        <v>598</v>
      </c>
      <c r="L61" s="1" t="s">
        <v>597</v>
      </c>
      <c r="M61" s="1" t="s">
        <v>597</v>
      </c>
      <c r="N61" s="1" t="s">
        <v>597</v>
      </c>
      <c r="O61" s="1" t="s">
        <v>598</v>
      </c>
      <c r="P61" s="1" t="s">
        <v>597</v>
      </c>
      <c r="Q61" s="1" t="s">
        <v>597</v>
      </c>
      <c r="R61" s="1" t="s">
        <v>597</v>
      </c>
      <c r="S61" s="1" t="s">
        <v>597</v>
      </c>
      <c r="T61" s="1" t="s">
        <v>597</v>
      </c>
      <c r="U61" s="1" t="s">
        <v>598</v>
      </c>
      <c r="V61" s="1" t="s">
        <v>598</v>
      </c>
      <c r="W61" s="1" t="s">
        <v>598</v>
      </c>
      <c r="X61" s="1" t="s">
        <v>598</v>
      </c>
      <c r="Y61" s="1" t="s">
        <v>598</v>
      </c>
      <c r="Z61" s="1" t="s">
        <v>598</v>
      </c>
      <c r="AA61" s="1" t="s">
        <v>598</v>
      </c>
      <c r="AB61" s="1" t="s">
        <v>607</v>
      </c>
      <c r="AC61" t="s">
        <v>608</v>
      </c>
      <c r="AD61" s="1" t="s">
        <v>609</v>
      </c>
      <c r="AE61" s="1" t="s">
        <v>598</v>
      </c>
      <c r="AF61" s="1" t="s">
        <v>597</v>
      </c>
      <c r="AG61" s="1" t="s">
        <v>598</v>
      </c>
      <c r="AH61" s="1" t="s">
        <v>614</v>
      </c>
      <c r="AI61" s="1" t="s">
        <v>619</v>
      </c>
      <c r="AJ61" s="1" t="s">
        <v>598</v>
      </c>
      <c r="AK61" s="1" t="s">
        <v>597</v>
      </c>
      <c r="AL61" s="1" t="s">
        <v>597</v>
      </c>
      <c r="AM61" t="s">
        <v>611</v>
      </c>
      <c r="AN61" s="1" t="s">
        <v>608</v>
      </c>
      <c r="AO61" s="1" t="s">
        <v>611</v>
      </c>
      <c r="AP61" t="s">
        <v>609</v>
      </c>
      <c r="AQ61" s="1" t="s">
        <v>598</v>
      </c>
      <c r="AR61" s="1" t="s">
        <v>598</v>
      </c>
      <c r="AS61" s="1" t="s">
        <v>597</v>
      </c>
      <c r="AT61" t="s">
        <v>622</v>
      </c>
      <c r="AU61" s="1" t="s">
        <v>602</v>
      </c>
      <c r="AV61" s="1" t="s">
        <v>601</v>
      </c>
      <c r="AW61" t="s">
        <v>609</v>
      </c>
      <c r="AX61" t="s">
        <v>611</v>
      </c>
      <c r="AY61" s="1" t="s">
        <v>610</v>
      </c>
      <c r="AZ61" s="1">
        <v>0</v>
      </c>
      <c r="BA61" s="1" t="s">
        <v>608</v>
      </c>
      <c r="BB61" s="1" t="s">
        <v>610</v>
      </c>
      <c r="BC61" s="1"/>
      <c r="BD61" s="1">
        <v>648</v>
      </c>
      <c r="BE61" s="20" t="s">
        <v>609</v>
      </c>
      <c r="BF61" t="s">
        <v>609</v>
      </c>
      <c r="BG61" s="1">
        <v>0.37408310174942017</v>
      </c>
      <c r="BH61" s="2">
        <v>0.66363636363636358</v>
      </c>
      <c r="BI61" s="22" t="s">
        <v>609</v>
      </c>
      <c r="BJ61" t="s">
        <v>612</v>
      </c>
      <c r="BK61" s="22" t="s">
        <v>608</v>
      </c>
      <c r="BL61" t="s">
        <v>611</v>
      </c>
      <c r="BM61" s="1">
        <v>3.9</v>
      </c>
      <c r="BN61" s="1">
        <v>38.373615264892578</v>
      </c>
    </row>
    <row r="62" spans="1:67" x14ac:dyDescent="0.15">
      <c r="A62" t="s">
        <v>61</v>
      </c>
      <c r="B62" t="s">
        <v>249</v>
      </c>
      <c r="C62" t="s">
        <v>413</v>
      </c>
      <c r="D62" s="1">
        <v>8.404960891603416</v>
      </c>
      <c r="E62" s="2">
        <v>0.56892579793930054</v>
      </c>
      <c r="F62" s="1">
        <v>0.57032936811447144</v>
      </c>
      <c r="G62" s="1" t="s">
        <v>598</v>
      </c>
      <c r="H62" s="1" t="s">
        <v>597</v>
      </c>
      <c r="I62" s="1" t="s">
        <v>597</v>
      </c>
      <c r="J62" s="1" t="s">
        <v>597</v>
      </c>
      <c r="K62" s="1" t="s">
        <v>598</v>
      </c>
      <c r="L62" s="1" t="s">
        <v>598</v>
      </c>
      <c r="M62" s="1" t="s">
        <v>598</v>
      </c>
      <c r="N62" s="1" t="s">
        <v>598</v>
      </c>
      <c r="O62" s="1" t="s">
        <v>598</v>
      </c>
      <c r="P62" s="1" t="s">
        <v>598</v>
      </c>
      <c r="Q62" s="1" t="s">
        <v>597</v>
      </c>
      <c r="R62" s="1" t="s">
        <v>597</v>
      </c>
      <c r="S62" s="1" t="s">
        <v>598</v>
      </c>
      <c r="T62" s="1" t="s">
        <v>598</v>
      </c>
      <c r="U62" s="1" t="s">
        <v>598</v>
      </c>
      <c r="V62" s="1" t="s">
        <v>597</v>
      </c>
      <c r="W62" s="1" t="s">
        <v>598</v>
      </c>
      <c r="X62" s="1" t="s">
        <v>598</v>
      </c>
      <c r="Y62" s="1" t="s">
        <v>597</v>
      </c>
      <c r="Z62" s="1" t="s">
        <v>598</v>
      </c>
      <c r="AA62" s="1" t="s">
        <v>597</v>
      </c>
      <c r="AB62" s="1" t="s">
        <v>605</v>
      </c>
      <c r="AC62" t="s">
        <v>609</v>
      </c>
      <c r="AD62" s="1" t="s">
        <v>610</v>
      </c>
      <c r="AE62" s="1" t="s">
        <v>597</v>
      </c>
      <c r="AF62" s="1" t="s">
        <v>598</v>
      </c>
      <c r="AG62" s="1" t="s">
        <v>598</v>
      </c>
      <c r="AH62" s="1" t="s">
        <v>614</v>
      </c>
      <c r="AI62" s="1" t="s">
        <v>618</v>
      </c>
      <c r="AJ62" s="1" t="s">
        <v>598</v>
      </c>
      <c r="AK62" s="1" t="s">
        <v>597</v>
      </c>
      <c r="AL62" s="1" t="s">
        <v>598</v>
      </c>
      <c r="AM62" t="s">
        <v>608</v>
      </c>
      <c r="AN62" s="1" t="s">
        <v>612</v>
      </c>
      <c r="AO62" s="1" t="s">
        <v>608</v>
      </c>
      <c r="AP62" t="s">
        <v>610</v>
      </c>
      <c r="AQ62" s="1" t="s">
        <v>597</v>
      </c>
      <c r="AR62" s="1" t="s">
        <v>597</v>
      </c>
      <c r="AS62" s="1" t="s">
        <v>597</v>
      </c>
      <c r="AT62" t="s">
        <v>621</v>
      </c>
      <c r="AU62" s="1" t="s">
        <v>597</v>
      </c>
      <c r="AV62" s="1" t="s">
        <v>604</v>
      </c>
      <c r="AW62" t="s">
        <v>610</v>
      </c>
      <c r="AX62" t="s">
        <v>608</v>
      </c>
      <c r="AY62" s="1" t="s">
        <v>608</v>
      </c>
      <c r="AZ62" s="1">
        <v>0</v>
      </c>
      <c r="BA62" s="1" t="s">
        <v>612</v>
      </c>
      <c r="BB62" s="1" t="s">
        <v>610</v>
      </c>
      <c r="BC62" s="1"/>
      <c r="BD62" s="1">
        <v>432</v>
      </c>
      <c r="BE62" s="20" t="s">
        <v>609</v>
      </c>
      <c r="BF62" t="s">
        <v>608</v>
      </c>
      <c r="BG62" s="1">
        <v>0.7045326828956604</v>
      </c>
      <c r="BH62" s="2">
        <v>0.71523992139959436</v>
      </c>
      <c r="BI62" s="22" t="s">
        <v>610</v>
      </c>
      <c r="BJ62" s="24" t="s">
        <v>610</v>
      </c>
      <c r="BK62" s="22" t="s">
        <v>608</v>
      </c>
      <c r="BL62" t="s">
        <v>610</v>
      </c>
      <c r="BM62" s="1">
        <v>3.8</v>
      </c>
      <c r="BN62" s="1">
        <v>44.089141845703125</v>
      </c>
      <c r="BO62">
        <v>79574.923185080406</v>
      </c>
    </row>
    <row r="63" spans="1:67" x14ac:dyDescent="0.15">
      <c r="A63" t="s">
        <v>62</v>
      </c>
      <c r="B63" t="s">
        <v>250</v>
      </c>
      <c r="C63" t="s">
        <v>414</v>
      </c>
      <c r="D63" s="1">
        <v>10.768523150391101</v>
      </c>
      <c r="E63" s="2">
        <v>0.75116246938705444</v>
      </c>
      <c r="F63" s="1">
        <v>1.7193660736083984</v>
      </c>
      <c r="G63" s="1" t="s">
        <v>597</v>
      </c>
      <c r="H63" s="1" t="s">
        <v>597</v>
      </c>
      <c r="I63" s="1" t="s">
        <v>597</v>
      </c>
      <c r="J63" s="1" t="s">
        <v>597</v>
      </c>
      <c r="K63" s="1" t="s">
        <v>598</v>
      </c>
      <c r="L63" s="1" t="s">
        <v>598</v>
      </c>
      <c r="M63" s="1" t="s">
        <v>598</v>
      </c>
      <c r="N63" s="1" t="s">
        <v>598</v>
      </c>
      <c r="O63" s="1" t="s">
        <v>598</v>
      </c>
      <c r="P63" s="1" t="s">
        <v>598</v>
      </c>
      <c r="Q63" s="1" t="s">
        <v>597</v>
      </c>
      <c r="R63" s="1" t="s">
        <v>597</v>
      </c>
      <c r="S63" s="1" t="s">
        <v>597</v>
      </c>
      <c r="T63" s="1" t="s">
        <v>597</v>
      </c>
      <c r="U63" s="1" t="s">
        <v>597</v>
      </c>
      <c r="V63" s="1" t="s">
        <v>598</v>
      </c>
      <c r="W63" s="1" t="s">
        <v>597</v>
      </c>
      <c r="X63" s="1" t="s">
        <v>598</v>
      </c>
      <c r="Y63" s="1" t="s">
        <v>597</v>
      </c>
      <c r="Z63" s="1" t="s">
        <v>597</v>
      </c>
      <c r="AA63" s="1" t="s">
        <v>597</v>
      </c>
      <c r="AB63" s="1" t="s">
        <v>606</v>
      </c>
      <c r="AC63" t="s">
        <v>608</v>
      </c>
      <c r="AD63" s="1" t="s">
        <v>610</v>
      </c>
      <c r="AE63" s="1" t="s">
        <v>597</v>
      </c>
      <c r="AF63" s="1"/>
      <c r="AG63" s="1" t="s">
        <v>598</v>
      </c>
      <c r="AH63" s="1" t="s">
        <v>614</v>
      </c>
      <c r="AI63" s="1" t="s">
        <v>620</v>
      </c>
      <c r="AJ63" s="1" t="s">
        <v>598</v>
      </c>
      <c r="AK63" s="1" t="s">
        <v>597</v>
      </c>
      <c r="AL63" s="1" t="s">
        <v>598</v>
      </c>
      <c r="AM63" t="s">
        <v>610</v>
      </c>
      <c r="AN63" s="1" t="s">
        <v>611</v>
      </c>
      <c r="AO63" s="1" t="s">
        <v>608</v>
      </c>
      <c r="AP63" t="s">
        <v>608</v>
      </c>
      <c r="AQ63" s="1" t="s">
        <v>597</v>
      </c>
      <c r="AR63" s="1" t="s">
        <v>598</v>
      </c>
      <c r="AS63" s="1" t="s">
        <v>598</v>
      </c>
      <c r="AT63" t="s">
        <v>597</v>
      </c>
      <c r="AU63" s="1" t="s">
        <v>604</v>
      </c>
      <c r="AV63" s="1" t="s">
        <v>599</v>
      </c>
      <c r="AW63" t="s">
        <v>608</v>
      </c>
      <c r="AX63" t="s">
        <v>610</v>
      </c>
      <c r="AY63" s="1" t="s">
        <v>610</v>
      </c>
      <c r="AZ63" s="1">
        <v>0</v>
      </c>
      <c r="BA63" s="1" t="s">
        <v>609</v>
      </c>
      <c r="BB63" s="1" t="s">
        <v>611</v>
      </c>
      <c r="BC63" s="1"/>
      <c r="BD63" s="1">
        <v>506</v>
      </c>
      <c r="BE63" s="20" t="s">
        <v>608</v>
      </c>
      <c r="BF63" t="s">
        <v>608</v>
      </c>
      <c r="BG63" s="1">
        <v>0.58122825622558594</v>
      </c>
      <c r="BH63" s="2">
        <v>0.88634590782863742</v>
      </c>
      <c r="BI63" s="24" t="s">
        <v>610</v>
      </c>
      <c r="BJ63" s="24" t="s">
        <v>610</v>
      </c>
      <c r="BL63" t="s">
        <v>610</v>
      </c>
      <c r="BM63" s="1">
        <v>5.6</v>
      </c>
      <c r="BN63" s="1">
        <v>37.403285980224609</v>
      </c>
      <c r="BO63">
        <v>1075677.4913469688</v>
      </c>
    </row>
    <row r="64" spans="1:67" x14ac:dyDescent="0.15">
      <c r="A64" t="s">
        <v>63</v>
      </c>
      <c r="B64" t="s">
        <v>251</v>
      </c>
      <c r="C64" t="s">
        <v>415</v>
      </c>
      <c r="D64" s="1">
        <v>7.4994584530969695</v>
      </c>
      <c r="E64" s="2">
        <v>0.45005640387535095</v>
      </c>
      <c r="F64" s="1">
        <v>-0.11195793002843857</v>
      </c>
      <c r="G64" s="1" t="s">
        <v>598</v>
      </c>
      <c r="H64" s="1" t="s">
        <v>598</v>
      </c>
      <c r="I64" s="1" t="s">
        <v>597</v>
      </c>
      <c r="J64" s="1" t="s">
        <v>598</v>
      </c>
      <c r="K64" s="1" t="s">
        <v>598</v>
      </c>
      <c r="L64" s="1" t="s">
        <v>598</v>
      </c>
      <c r="M64" s="1" t="s">
        <v>597</v>
      </c>
      <c r="N64" s="1" t="s">
        <v>597</v>
      </c>
      <c r="O64" s="1" t="s">
        <v>598</v>
      </c>
      <c r="P64" s="1" t="s">
        <v>598</v>
      </c>
      <c r="Q64" s="1" t="s">
        <v>597</v>
      </c>
      <c r="R64" s="1" t="s">
        <v>597</v>
      </c>
      <c r="S64" s="1" t="s">
        <v>597</v>
      </c>
      <c r="T64" s="1" t="s">
        <v>597</v>
      </c>
      <c r="U64" s="1" t="s">
        <v>597</v>
      </c>
      <c r="V64" s="1" t="s">
        <v>598</v>
      </c>
      <c r="W64" s="1" t="s">
        <v>598</v>
      </c>
      <c r="X64" s="1" t="s">
        <v>598</v>
      </c>
      <c r="Y64" s="1" t="s">
        <v>598</v>
      </c>
      <c r="Z64" s="1" t="s">
        <v>597</v>
      </c>
      <c r="AA64" s="1" t="s">
        <v>598</v>
      </c>
      <c r="AB64" s="1" t="s">
        <v>607</v>
      </c>
      <c r="AC64" t="s">
        <v>609</v>
      </c>
      <c r="AD64" s="1" t="s">
        <v>610</v>
      </c>
      <c r="AE64" s="1" t="s">
        <v>598</v>
      </c>
      <c r="AF64" s="1" t="s">
        <v>598</v>
      </c>
      <c r="AG64" s="1" t="s">
        <v>598</v>
      </c>
      <c r="AH64" s="1" t="s">
        <v>614</v>
      </c>
      <c r="AI64" s="1" t="s">
        <v>620</v>
      </c>
      <c r="AJ64" s="1" t="s">
        <v>597</v>
      </c>
      <c r="AK64" s="1" t="s">
        <v>598</v>
      </c>
      <c r="AL64" s="1" t="s">
        <v>598</v>
      </c>
      <c r="AM64" t="s">
        <v>608</v>
      </c>
      <c r="AN64" s="1" t="s">
        <v>608</v>
      </c>
      <c r="AO64" s="1" t="s">
        <v>609</v>
      </c>
      <c r="AP64" t="s">
        <v>610</v>
      </c>
      <c r="AQ64" s="1" t="s">
        <v>597</v>
      </c>
      <c r="AR64" s="1" t="s">
        <v>598</v>
      </c>
      <c r="AS64" s="1" t="s">
        <v>598</v>
      </c>
      <c r="AT64" t="s">
        <v>621</v>
      </c>
      <c r="AU64" s="1" t="s">
        <v>604</v>
      </c>
      <c r="AV64" s="1" t="s">
        <v>601</v>
      </c>
      <c r="AW64" t="s">
        <v>610</v>
      </c>
      <c r="AX64" t="s">
        <v>609</v>
      </c>
      <c r="AY64" s="1" t="s">
        <v>609</v>
      </c>
      <c r="AZ64" s="1">
        <v>0</v>
      </c>
      <c r="BA64" s="1" t="s">
        <v>609</v>
      </c>
      <c r="BB64" s="1" t="s">
        <v>610</v>
      </c>
      <c r="BC64" s="1"/>
      <c r="BD64" s="1">
        <v>719</v>
      </c>
      <c r="BE64" s="20" t="s">
        <v>609</v>
      </c>
      <c r="BF64" s="3" t="s">
        <v>611</v>
      </c>
      <c r="BG64" s="1">
        <v>0.51032602787017822</v>
      </c>
      <c r="BH64" s="2">
        <v>0.69280078895463515</v>
      </c>
      <c r="BI64" s="22" t="s">
        <v>608</v>
      </c>
      <c r="BJ64" t="s">
        <v>611</v>
      </c>
      <c r="BK64" s="22" t="s">
        <v>610</v>
      </c>
      <c r="BL64" t="s">
        <v>611</v>
      </c>
      <c r="BM64" s="1">
        <v>3.5</v>
      </c>
      <c r="BN64" s="1">
        <v>31.46971321105957</v>
      </c>
    </row>
    <row r="65" spans="1:67" x14ac:dyDescent="0.15">
      <c r="A65" t="s">
        <v>64</v>
      </c>
      <c r="B65" t="s">
        <v>252</v>
      </c>
      <c r="C65" t="s">
        <v>416</v>
      </c>
      <c r="D65" s="1">
        <v>10.067224308944292</v>
      </c>
      <c r="E65" s="2">
        <v>0.69000649452209473</v>
      </c>
      <c r="F65" s="1">
        <v>0.31369960308074951</v>
      </c>
      <c r="G65" s="1" t="s">
        <v>597</v>
      </c>
      <c r="H65" s="1" t="s">
        <v>597</v>
      </c>
      <c r="I65" s="1" t="s">
        <v>598</v>
      </c>
      <c r="J65" s="1" t="s">
        <v>598</v>
      </c>
      <c r="K65" s="1" t="s">
        <v>598</v>
      </c>
      <c r="L65" s="1" t="s">
        <v>598</v>
      </c>
      <c r="M65" s="1" t="s">
        <v>597</v>
      </c>
      <c r="N65" s="1" t="s">
        <v>598</v>
      </c>
      <c r="O65" s="1" t="s">
        <v>598</v>
      </c>
      <c r="P65" s="1" t="s">
        <v>598</v>
      </c>
      <c r="Q65" s="1" t="s">
        <v>598</v>
      </c>
      <c r="R65" s="1" t="s">
        <v>597</v>
      </c>
      <c r="S65" s="1" t="s">
        <v>597</v>
      </c>
      <c r="T65" s="1" t="s">
        <v>597</v>
      </c>
      <c r="U65" s="1" t="s">
        <v>597</v>
      </c>
      <c r="V65" s="1" t="s">
        <v>598</v>
      </c>
      <c r="W65" s="1" t="s">
        <v>598</v>
      </c>
      <c r="X65" s="1" t="s">
        <v>598</v>
      </c>
      <c r="Y65" s="1" t="s">
        <v>598</v>
      </c>
      <c r="Z65" s="1" t="s">
        <v>598</v>
      </c>
      <c r="AA65" s="1" t="s">
        <v>597</v>
      </c>
      <c r="AB65" s="1" t="s">
        <v>606</v>
      </c>
      <c r="AC65" t="s">
        <v>608</v>
      </c>
      <c r="AD65" s="1" t="s">
        <v>610</v>
      </c>
      <c r="AE65" s="1" t="s">
        <v>598</v>
      </c>
      <c r="AF65" s="1" t="s">
        <v>598</v>
      </c>
      <c r="AG65" s="1" t="s">
        <v>597</v>
      </c>
      <c r="AH65" s="1" t="s">
        <v>614</v>
      </c>
      <c r="AI65" s="1" t="s">
        <v>620</v>
      </c>
      <c r="AJ65" s="1" t="s">
        <v>598</v>
      </c>
      <c r="AK65" s="1" t="s">
        <v>598</v>
      </c>
      <c r="AL65" s="1" t="s">
        <v>598</v>
      </c>
      <c r="AM65" t="s">
        <v>609</v>
      </c>
      <c r="AN65" s="1" t="s">
        <v>611</v>
      </c>
      <c r="AO65" s="1" t="s">
        <v>609</v>
      </c>
      <c r="AP65" t="s">
        <v>608</v>
      </c>
      <c r="AQ65" s="1" t="s">
        <v>597</v>
      </c>
      <c r="AR65" s="1" t="s">
        <v>598</v>
      </c>
      <c r="AS65" s="1" t="s">
        <v>598</v>
      </c>
      <c r="AT65" t="s">
        <v>621</v>
      </c>
      <c r="AU65" s="1" t="s">
        <v>602</v>
      </c>
      <c r="AV65" s="1" t="s">
        <v>599</v>
      </c>
      <c r="AW65" t="s">
        <v>608</v>
      </c>
      <c r="AX65" t="s">
        <v>609</v>
      </c>
      <c r="AY65" s="1" t="s">
        <v>609</v>
      </c>
      <c r="AZ65" s="1">
        <v>0</v>
      </c>
      <c r="BA65" s="1" t="s">
        <v>609</v>
      </c>
      <c r="BB65" s="1" t="s">
        <v>609</v>
      </c>
      <c r="BC65" s="1"/>
      <c r="BD65" s="1">
        <v>1120</v>
      </c>
      <c r="BE65" s="20" t="s">
        <v>611</v>
      </c>
      <c r="BF65" t="s">
        <v>609</v>
      </c>
      <c r="BG65" s="1">
        <v>0.59076857566833496</v>
      </c>
      <c r="BH65" s="2">
        <v>0.94491433528518753</v>
      </c>
      <c r="BI65" s="22" t="s">
        <v>609</v>
      </c>
      <c r="BJ65" s="24" t="s">
        <v>608</v>
      </c>
      <c r="BK65" s="22" t="s">
        <v>608</v>
      </c>
      <c r="BL65" t="s">
        <v>608</v>
      </c>
      <c r="BM65" s="1">
        <v>4.3</v>
      </c>
      <c r="BN65" s="1">
        <v>34.956787109375</v>
      </c>
      <c r="BO65">
        <v>860460.82601734891</v>
      </c>
    </row>
    <row r="66" spans="1:67" x14ac:dyDescent="0.15">
      <c r="A66" t="s">
        <v>65</v>
      </c>
      <c r="B66" t="s">
        <v>253</v>
      </c>
      <c r="C66" t="s">
        <v>417</v>
      </c>
      <c r="D66" s="1">
        <v>9.1275731306642935</v>
      </c>
      <c r="E66" s="2">
        <v>0.5650705099105835</v>
      </c>
      <c r="F66" s="1">
        <v>-0.1750415712594986</v>
      </c>
      <c r="G66" s="1" t="s">
        <v>597</v>
      </c>
      <c r="H66" s="1" t="s">
        <v>597</v>
      </c>
      <c r="I66" s="1" t="s">
        <v>597</v>
      </c>
      <c r="J66" s="1" t="s">
        <v>597</v>
      </c>
      <c r="K66" s="1" t="s">
        <v>598</v>
      </c>
      <c r="L66" s="1" t="s">
        <v>597</v>
      </c>
      <c r="M66" s="1" t="s">
        <v>597</v>
      </c>
      <c r="N66" s="1" t="s">
        <v>597</v>
      </c>
      <c r="O66" s="1" t="s">
        <v>597</v>
      </c>
      <c r="P66" s="1" t="s">
        <v>597</v>
      </c>
      <c r="Q66" s="1" t="s">
        <v>597</v>
      </c>
      <c r="R66" s="1" t="s">
        <v>597</v>
      </c>
      <c r="S66" s="1" t="s">
        <v>597</v>
      </c>
      <c r="T66" s="1" t="s">
        <v>597</v>
      </c>
      <c r="U66" s="1" t="s">
        <v>598</v>
      </c>
      <c r="V66" s="1" t="s">
        <v>598</v>
      </c>
      <c r="W66" s="1" t="s">
        <v>598</v>
      </c>
      <c r="X66" s="1" t="s">
        <v>598</v>
      </c>
      <c r="Y66" s="1" t="s">
        <v>598</v>
      </c>
      <c r="Z66" s="1" t="s">
        <v>597</v>
      </c>
      <c r="AA66" s="1" t="s">
        <v>598</v>
      </c>
      <c r="AB66" s="1" t="s">
        <v>606</v>
      </c>
      <c r="AC66" t="s">
        <v>609</v>
      </c>
      <c r="AD66" s="1" t="s">
        <v>610</v>
      </c>
      <c r="AE66" s="1" t="s">
        <v>597</v>
      </c>
      <c r="AF66" s="1" t="s">
        <v>597</v>
      </c>
      <c r="AG66" s="1" t="s">
        <v>598</v>
      </c>
      <c r="AH66" s="1" t="s">
        <v>614</v>
      </c>
      <c r="AI66" s="1" t="s">
        <v>620</v>
      </c>
      <c r="AJ66" s="1" t="s">
        <v>597</v>
      </c>
      <c r="AK66" s="1" t="s">
        <v>597</v>
      </c>
      <c r="AL66" s="1" t="s">
        <v>598</v>
      </c>
      <c r="AM66" t="s">
        <v>610</v>
      </c>
      <c r="AN66" s="1" t="s">
        <v>608</v>
      </c>
      <c r="AO66" s="1" t="s">
        <v>610</v>
      </c>
      <c r="AP66" t="s">
        <v>610</v>
      </c>
      <c r="AQ66" s="1" t="s">
        <v>598</v>
      </c>
      <c r="AR66" s="1" t="s">
        <v>597</v>
      </c>
      <c r="AS66" s="1" t="s">
        <v>598</v>
      </c>
      <c r="AT66" t="s">
        <v>598</v>
      </c>
      <c r="AU66" s="1" t="s">
        <v>597</v>
      </c>
      <c r="AV66" s="1" t="s">
        <v>597</v>
      </c>
      <c r="AW66" t="s">
        <v>611</v>
      </c>
      <c r="AX66" t="s">
        <v>610</v>
      </c>
      <c r="AY66" s="1" t="s">
        <v>610</v>
      </c>
      <c r="AZ66" s="1">
        <v>0</v>
      </c>
      <c r="BA66" s="1" t="s">
        <v>611</v>
      </c>
      <c r="BB66" s="1" t="s">
        <v>611</v>
      </c>
      <c r="BC66" s="1"/>
      <c r="BD66" s="1">
        <v>761</v>
      </c>
      <c r="BE66" s="20" t="s">
        <v>608</v>
      </c>
      <c r="BF66" t="s">
        <v>610</v>
      </c>
      <c r="BG66" s="1">
        <v>0.45099055767059326</v>
      </c>
      <c r="BH66" s="2">
        <v>0.37121212121212127</v>
      </c>
      <c r="BI66" s="22" t="s">
        <v>610</v>
      </c>
      <c r="BJ66" s="24" t="s">
        <v>610</v>
      </c>
      <c r="BK66" s="22" t="s">
        <v>610</v>
      </c>
      <c r="BL66" t="s">
        <v>610</v>
      </c>
      <c r="BM66" s="1"/>
      <c r="BN66" s="1"/>
    </row>
    <row r="67" spans="1:67" x14ac:dyDescent="0.15">
      <c r="A67" t="s">
        <v>66</v>
      </c>
      <c r="B67" t="s">
        <v>254</v>
      </c>
      <c r="C67" t="s">
        <v>417</v>
      </c>
      <c r="D67" s="1">
        <v>8.0583290446888878</v>
      </c>
      <c r="E67" s="2">
        <v>0.46127009391784668</v>
      </c>
      <c r="F67" s="1">
        <v>-0.63980376720428467</v>
      </c>
      <c r="G67" s="1" t="s">
        <v>598</v>
      </c>
      <c r="H67" s="1" t="s">
        <v>598</v>
      </c>
      <c r="I67" s="1" t="s">
        <v>597</v>
      </c>
      <c r="J67" s="1" t="s">
        <v>597</v>
      </c>
      <c r="K67" s="1" t="s">
        <v>598</v>
      </c>
      <c r="L67" s="1" t="s">
        <v>598</v>
      </c>
      <c r="M67" s="1" t="s">
        <v>598</v>
      </c>
      <c r="N67" s="1" t="s">
        <v>598</v>
      </c>
      <c r="O67" s="1" t="s">
        <v>598</v>
      </c>
      <c r="P67" s="1" t="s">
        <v>598</v>
      </c>
      <c r="Q67" s="1" t="s">
        <v>598</v>
      </c>
      <c r="R67" s="1" t="s">
        <v>598</v>
      </c>
      <c r="S67" s="1" t="s">
        <v>598</v>
      </c>
      <c r="T67" s="1" t="s">
        <v>598</v>
      </c>
      <c r="U67" s="1" t="s">
        <v>598</v>
      </c>
      <c r="V67" s="1" t="s">
        <v>597</v>
      </c>
      <c r="W67" s="1" t="s">
        <v>598</v>
      </c>
      <c r="X67" s="1" t="s">
        <v>598</v>
      </c>
      <c r="Y67" s="1" t="s">
        <v>598</v>
      </c>
      <c r="Z67" s="1" t="s">
        <v>597</v>
      </c>
      <c r="AA67" s="1" t="s">
        <v>597</v>
      </c>
      <c r="AB67" s="1" t="s">
        <v>605</v>
      </c>
      <c r="AC67" t="s">
        <v>609</v>
      </c>
      <c r="AD67" s="1" t="s">
        <v>609</v>
      </c>
      <c r="AE67" s="1" t="s">
        <v>598</v>
      </c>
      <c r="AF67" s="1" t="s">
        <v>597</v>
      </c>
      <c r="AG67" s="1" t="s">
        <v>598</v>
      </c>
      <c r="AH67" s="1" t="s">
        <v>614</v>
      </c>
      <c r="AI67" s="1" t="s">
        <v>620</v>
      </c>
      <c r="AJ67" s="1" t="s">
        <v>598</v>
      </c>
      <c r="AK67" s="1" t="s">
        <v>597</v>
      </c>
      <c r="AL67" s="1" t="s">
        <v>597</v>
      </c>
      <c r="AM67" t="s">
        <v>609</v>
      </c>
      <c r="AN67" s="1" t="s">
        <v>609</v>
      </c>
      <c r="AO67" s="1" t="s">
        <v>609</v>
      </c>
      <c r="AP67" t="s">
        <v>609</v>
      </c>
      <c r="AQ67" s="1" t="s">
        <v>597</v>
      </c>
      <c r="AR67" s="1" t="s">
        <v>598</v>
      </c>
      <c r="AS67" s="1" t="s">
        <v>598</v>
      </c>
      <c r="AT67" t="s">
        <v>597</v>
      </c>
      <c r="AU67" s="1" t="s">
        <v>603</v>
      </c>
      <c r="AV67" s="1" t="s">
        <v>604</v>
      </c>
      <c r="AW67" t="s">
        <v>609</v>
      </c>
      <c r="AX67" t="s">
        <v>608</v>
      </c>
      <c r="AY67" s="1" t="s">
        <v>609</v>
      </c>
      <c r="AZ67" s="1">
        <v>0</v>
      </c>
      <c r="BA67" s="1" t="s">
        <v>608</v>
      </c>
      <c r="BB67" s="1" t="s">
        <v>610</v>
      </c>
      <c r="BC67" s="1"/>
      <c r="BD67" s="1">
        <v>642</v>
      </c>
      <c r="BE67" s="20" t="s">
        <v>611</v>
      </c>
      <c r="BF67" t="s">
        <v>608</v>
      </c>
      <c r="BG67" s="1">
        <v>0.69550007581710815</v>
      </c>
      <c r="BH67" s="2">
        <v>0.659447194719472</v>
      </c>
      <c r="BI67" s="24" t="s">
        <v>609</v>
      </c>
      <c r="BJ67" s="24" t="s">
        <v>608</v>
      </c>
      <c r="BK67" s="22" t="s">
        <v>611</v>
      </c>
      <c r="BL67" t="s">
        <v>609</v>
      </c>
      <c r="BM67" s="1">
        <v>3.4</v>
      </c>
      <c r="BN67" s="1">
        <v>41.340007781982422</v>
      </c>
      <c r="BO67">
        <v>24192.615915616803</v>
      </c>
    </row>
    <row r="68" spans="1:67" x14ac:dyDescent="0.15">
      <c r="A68" t="s">
        <v>67</v>
      </c>
      <c r="B68" t="s">
        <v>255</v>
      </c>
      <c r="C68" t="s">
        <v>418</v>
      </c>
      <c r="D68" s="1">
        <v>6.8494480063132404</v>
      </c>
      <c r="E68" s="2">
        <v>0.37094247341156006</v>
      </c>
      <c r="F68" s="1">
        <v>-1.044228196144104</v>
      </c>
      <c r="G68" s="1" t="s">
        <v>597</v>
      </c>
      <c r="H68" s="1" t="s">
        <v>598</v>
      </c>
      <c r="I68" s="1" t="s">
        <v>597</v>
      </c>
      <c r="J68" s="1" t="s">
        <v>598</v>
      </c>
      <c r="K68" s="1" t="s">
        <v>598</v>
      </c>
      <c r="L68" s="1" t="s">
        <v>598</v>
      </c>
      <c r="M68" s="1" t="s">
        <v>597</v>
      </c>
      <c r="N68" s="1" t="s">
        <v>597</v>
      </c>
      <c r="O68" s="1" t="s">
        <v>598</v>
      </c>
      <c r="P68" s="1" t="s">
        <v>597</v>
      </c>
      <c r="Q68" s="1" t="s">
        <v>597</v>
      </c>
      <c r="R68" s="1" t="s">
        <v>597</v>
      </c>
      <c r="S68" s="1" t="s">
        <v>598</v>
      </c>
      <c r="T68" s="1" t="s">
        <v>597</v>
      </c>
      <c r="U68" s="1" t="s">
        <v>598</v>
      </c>
      <c r="V68" s="1" t="s">
        <v>598</v>
      </c>
      <c r="W68" s="1" t="s">
        <v>598</v>
      </c>
      <c r="X68" s="1" t="s">
        <v>598</v>
      </c>
      <c r="Y68" s="1" t="s">
        <v>597</v>
      </c>
      <c r="Z68" s="1" t="s">
        <v>598</v>
      </c>
      <c r="AA68" s="1" t="s">
        <v>597</v>
      </c>
      <c r="AB68" s="1" t="s">
        <v>605</v>
      </c>
      <c r="AC68" t="s">
        <v>610</v>
      </c>
      <c r="AD68" s="1"/>
      <c r="AE68" s="1" t="s">
        <v>597</v>
      </c>
      <c r="AF68" s="1" t="s">
        <v>598</v>
      </c>
      <c r="AG68" s="1" t="s">
        <v>598</v>
      </c>
      <c r="AH68" s="1" t="s">
        <v>614</v>
      </c>
      <c r="AI68" s="1" t="s">
        <v>619</v>
      </c>
      <c r="AJ68" s="1" t="s">
        <v>598</v>
      </c>
      <c r="AK68" s="1" t="s">
        <v>597</v>
      </c>
      <c r="AL68" s="1" t="s">
        <v>597</v>
      </c>
      <c r="AM68" t="s">
        <v>611</v>
      </c>
      <c r="AN68" s="1" t="s">
        <v>608</v>
      </c>
      <c r="AO68" s="1" t="s">
        <v>611</v>
      </c>
      <c r="AP68" t="s">
        <v>608</v>
      </c>
      <c r="AQ68" s="1" t="s">
        <v>597</v>
      </c>
      <c r="AR68" s="1" t="s">
        <v>598</v>
      </c>
      <c r="AS68" s="1" t="s">
        <v>598</v>
      </c>
      <c r="AT68" t="s">
        <v>621</v>
      </c>
      <c r="AU68" s="1" t="s">
        <v>602</v>
      </c>
      <c r="AV68" s="1" t="s">
        <v>602</v>
      </c>
      <c r="AW68" t="s">
        <v>610</v>
      </c>
      <c r="AX68" t="s">
        <v>611</v>
      </c>
      <c r="AY68" s="1" t="s">
        <v>611</v>
      </c>
      <c r="AZ68" s="1">
        <v>0</v>
      </c>
      <c r="BA68" s="1" t="s">
        <v>610</v>
      </c>
      <c r="BB68" s="1" t="s">
        <v>610</v>
      </c>
      <c r="BC68" s="1"/>
      <c r="BD68" s="1">
        <v>863</v>
      </c>
      <c r="BE68" s="20" t="s">
        <v>609</v>
      </c>
      <c r="BF68" t="s">
        <v>611</v>
      </c>
      <c r="BG68" s="1">
        <v>0.41858881711959839</v>
      </c>
      <c r="BH68" s="2">
        <v>0.70431472081218272</v>
      </c>
      <c r="BI68" s="24" t="s">
        <v>610</v>
      </c>
      <c r="BJ68" t="s">
        <v>611</v>
      </c>
      <c r="BK68" s="22" t="s">
        <v>611</v>
      </c>
      <c r="BL68" t="s">
        <v>611</v>
      </c>
      <c r="BM68" s="1"/>
      <c r="BN68" s="1">
        <v>35.391098022460938</v>
      </c>
    </row>
    <row r="69" spans="1:67" x14ac:dyDescent="0.15">
      <c r="A69" t="s">
        <v>68</v>
      </c>
      <c r="B69" t="s">
        <v>256</v>
      </c>
      <c r="C69" t="s">
        <v>418</v>
      </c>
      <c r="D69" s="1">
        <v>6.4330684211891329</v>
      </c>
      <c r="E69" s="2"/>
      <c r="F69" s="1">
        <v>-1.7660720348358154</v>
      </c>
      <c r="G69" s="1" t="s">
        <v>598</v>
      </c>
      <c r="H69" s="1" t="s">
        <v>597</v>
      </c>
      <c r="I69" s="1" t="s">
        <v>597</v>
      </c>
      <c r="J69" s="1" t="s">
        <v>597</v>
      </c>
      <c r="K69" s="1" t="s">
        <v>598</v>
      </c>
      <c r="L69" s="1" t="s">
        <v>597</v>
      </c>
      <c r="M69" s="1" t="s">
        <v>597</v>
      </c>
      <c r="N69" s="1" t="s">
        <v>597</v>
      </c>
      <c r="O69" s="1" t="s">
        <v>597</v>
      </c>
      <c r="P69" s="1" t="s">
        <v>597</v>
      </c>
      <c r="Q69" s="1" t="s">
        <v>597</v>
      </c>
      <c r="R69" s="1" t="s">
        <v>597</v>
      </c>
      <c r="S69" s="1" t="s">
        <v>597</v>
      </c>
      <c r="T69" s="1" t="s">
        <v>597</v>
      </c>
      <c r="U69" s="1" t="s">
        <v>598</v>
      </c>
      <c r="V69" s="1" t="s">
        <v>598</v>
      </c>
      <c r="W69" s="1" t="s">
        <v>598</v>
      </c>
      <c r="X69" s="1" t="s">
        <v>598</v>
      </c>
      <c r="Y69" s="1" t="s">
        <v>597</v>
      </c>
      <c r="Z69" s="1" t="s">
        <v>598</v>
      </c>
      <c r="AA69" s="1" t="s">
        <v>598</v>
      </c>
      <c r="AB69" s="1" t="s">
        <v>607</v>
      </c>
      <c r="AC69" t="s">
        <v>610</v>
      </c>
      <c r="AD69" s="1" t="s">
        <v>609</v>
      </c>
      <c r="AE69" s="1" t="s">
        <v>597</v>
      </c>
      <c r="AF69" s="1" t="s">
        <v>598</v>
      </c>
      <c r="AG69" s="1" t="s">
        <v>597</v>
      </c>
      <c r="AH69" s="1" t="s">
        <v>607</v>
      </c>
      <c r="AI69" s="1" t="s">
        <v>618</v>
      </c>
      <c r="AJ69" s="1" t="s">
        <v>597</v>
      </c>
      <c r="AK69" s="1" t="s">
        <v>597</v>
      </c>
      <c r="AL69" s="1" t="s">
        <v>598</v>
      </c>
      <c r="AM69" t="s">
        <v>608</v>
      </c>
      <c r="AN69" s="1" t="s">
        <v>611</v>
      </c>
      <c r="AO69" s="1" t="s">
        <v>610</v>
      </c>
      <c r="AP69" t="s">
        <v>609</v>
      </c>
      <c r="AQ69" s="1" t="s">
        <v>597</v>
      </c>
      <c r="AR69" s="1" t="s">
        <v>598</v>
      </c>
      <c r="AS69" s="1" t="s">
        <v>597</v>
      </c>
      <c r="AT69" t="s">
        <v>598</v>
      </c>
      <c r="AU69" s="1" t="s">
        <v>602</v>
      </c>
      <c r="AV69" s="1" t="s">
        <v>601</v>
      </c>
      <c r="AW69" t="s">
        <v>611</v>
      </c>
      <c r="AX69" t="s">
        <v>608</v>
      </c>
      <c r="AY69" s="1" t="s">
        <v>610</v>
      </c>
      <c r="AZ69" s="1">
        <v>0</v>
      </c>
      <c r="BA69" s="1" t="s">
        <v>610</v>
      </c>
      <c r="BB69" s="1" t="s">
        <v>610</v>
      </c>
      <c r="BC69" s="1"/>
      <c r="BD69" s="1">
        <v>1712</v>
      </c>
      <c r="BE69" s="20" t="s">
        <v>610</v>
      </c>
      <c r="BF69" t="s">
        <v>608</v>
      </c>
      <c r="BG69" s="1">
        <v>0.50464397668838501</v>
      </c>
      <c r="BH69" s="2">
        <v>0.78205128205128205</v>
      </c>
      <c r="BI69" s="22" t="s">
        <v>608</v>
      </c>
      <c r="BJ69" t="s">
        <v>609</v>
      </c>
      <c r="BK69" s="22" t="s">
        <v>608</v>
      </c>
      <c r="BL69" t="s">
        <v>608</v>
      </c>
      <c r="BM69" s="1"/>
      <c r="BN69" s="1">
        <v>49.519168853759766</v>
      </c>
    </row>
    <row r="70" spans="1:67" x14ac:dyDescent="0.15">
      <c r="A70" t="s">
        <v>69</v>
      </c>
      <c r="B70" t="s">
        <v>257</v>
      </c>
      <c r="C70" t="s">
        <v>419</v>
      </c>
      <c r="D70" s="1">
        <v>8.2855065857748365</v>
      </c>
      <c r="E70" s="2">
        <v>0.49522647261619568</v>
      </c>
      <c r="F70" s="1">
        <v>-0.29058489203453064</v>
      </c>
      <c r="G70" s="1" t="s">
        <v>597</v>
      </c>
      <c r="H70" s="1" t="s">
        <v>597</v>
      </c>
      <c r="I70" s="1" t="s">
        <v>598</v>
      </c>
      <c r="J70" s="1" t="s">
        <v>598</v>
      </c>
      <c r="K70" s="1" t="s">
        <v>598</v>
      </c>
      <c r="L70" s="1" t="s">
        <v>598</v>
      </c>
      <c r="M70" s="1" t="s">
        <v>597</v>
      </c>
      <c r="N70" s="1" t="s">
        <v>597</v>
      </c>
      <c r="O70" s="1" t="s">
        <v>597</v>
      </c>
      <c r="P70" s="1" t="s">
        <v>597</v>
      </c>
      <c r="Q70" s="1" t="s">
        <v>597</v>
      </c>
      <c r="R70" s="1" t="s">
        <v>597</v>
      </c>
      <c r="S70" s="1" t="s">
        <v>597</v>
      </c>
      <c r="T70" s="1" t="s">
        <v>597</v>
      </c>
      <c r="U70" s="1" t="s">
        <v>597</v>
      </c>
      <c r="V70" s="1" t="s">
        <v>598</v>
      </c>
      <c r="W70" s="1" t="s">
        <v>598</v>
      </c>
      <c r="X70" s="1" t="s">
        <v>597</v>
      </c>
      <c r="Y70" s="1" t="s">
        <v>598</v>
      </c>
      <c r="Z70" s="1" t="s">
        <v>597</v>
      </c>
      <c r="AA70" s="1" t="s">
        <v>598</v>
      </c>
      <c r="AB70" s="1" t="s">
        <v>607</v>
      </c>
      <c r="AC70" t="s">
        <v>608</v>
      </c>
      <c r="AD70" s="1" t="s">
        <v>610</v>
      </c>
      <c r="AE70" s="1" t="s">
        <v>598</v>
      </c>
      <c r="AF70" s="1" t="s">
        <v>598</v>
      </c>
      <c r="AG70" s="1" t="s">
        <v>598</v>
      </c>
      <c r="AH70" s="1" t="s">
        <v>614</v>
      </c>
      <c r="AI70" s="1" t="s">
        <v>618</v>
      </c>
      <c r="AJ70" s="1" t="s">
        <v>597</v>
      </c>
      <c r="AK70" s="1" t="s">
        <v>597</v>
      </c>
      <c r="AL70" s="1" t="s">
        <v>598</v>
      </c>
      <c r="AM70" t="s">
        <v>610</v>
      </c>
      <c r="AN70" s="1" t="s">
        <v>608</v>
      </c>
      <c r="AO70" s="1" t="s">
        <v>610</v>
      </c>
      <c r="AP70" t="s">
        <v>610</v>
      </c>
      <c r="AQ70" s="1" t="s">
        <v>597</v>
      </c>
      <c r="AR70" s="1" t="s">
        <v>598</v>
      </c>
      <c r="AS70" s="1" t="s">
        <v>598</v>
      </c>
      <c r="AT70" t="s">
        <v>598</v>
      </c>
      <c r="AU70" s="1" t="s">
        <v>600</v>
      </c>
      <c r="AV70" s="1" t="s">
        <v>597</v>
      </c>
      <c r="AW70" t="s">
        <v>608</v>
      </c>
      <c r="AX70" t="s">
        <v>610</v>
      </c>
      <c r="AY70" s="1" t="s">
        <v>610</v>
      </c>
      <c r="AZ70" s="1">
        <v>0</v>
      </c>
      <c r="BA70" s="1" t="s">
        <v>608</v>
      </c>
      <c r="BB70" s="1"/>
      <c r="BC70" s="1"/>
      <c r="BD70" s="1">
        <v>636</v>
      </c>
      <c r="BE70" s="20" t="s">
        <v>609</v>
      </c>
      <c r="BF70" t="s">
        <v>610</v>
      </c>
      <c r="BG70" s="1">
        <v>0.64942145347595215</v>
      </c>
      <c r="BH70" s="2">
        <v>0.36270833333333335</v>
      </c>
      <c r="BI70" s="22" t="s">
        <v>610</v>
      </c>
      <c r="BJ70" s="24" t="s">
        <v>610</v>
      </c>
      <c r="BK70" s="22" t="s">
        <v>610</v>
      </c>
      <c r="BL70" t="s">
        <v>610</v>
      </c>
      <c r="BM70" s="1"/>
      <c r="BN70" s="1">
        <v>42.314506530761719</v>
      </c>
      <c r="BO70">
        <v>18093.58887705447</v>
      </c>
    </row>
    <row r="71" spans="1:67" x14ac:dyDescent="0.15">
      <c r="A71" t="s">
        <v>70</v>
      </c>
      <c r="B71" t="s">
        <v>258</v>
      </c>
      <c r="C71" t="s">
        <v>420</v>
      </c>
      <c r="D71" s="1">
        <v>6.5934508505249694</v>
      </c>
      <c r="E71" s="2">
        <v>0.44656491279602051</v>
      </c>
      <c r="F71" s="1">
        <v>-2.0555872917175293</v>
      </c>
      <c r="G71" s="1" t="s">
        <v>597</v>
      </c>
      <c r="H71" s="1" t="s">
        <v>598</v>
      </c>
      <c r="I71" s="1" t="s">
        <v>598</v>
      </c>
      <c r="J71" s="1" t="s">
        <v>597</v>
      </c>
      <c r="K71" s="1" t="s">
        <v>598</v>
      </c>
      <c r="L71" s="1" t="s">
        <v>598</v>
      </c>
      <c r="M71" s="1" t="s">
        <v>597</v>
      </c>
      <c r="N71" s="1" t="s">
        <v>597</v>
      </c>
      <c r="O71" s="1" t="s">
        <v>598</v>
      </c>
      <c r="P71" s="1" t="s">
        <v>598</v>
      </c>
      <c r="Q71" s="1" t="s">
        <v>597</v>
      </c>
      <c r="R71" s="1" t="s">
        <v>597</v>
      </c>
      <c r="S71" s="1" t="s">
        <v>597</v>
      </c>
      <c r="T71" s="1" t="s">
        <v>597</v>
      </c>
      <c r="U71" s="1" t="s">
        <v>598</v>
      </c>
      <c r="V71" s="1" t="s">
        <v>598</v>
      </c>
      <c r="W71" s="1" t="s">
        <v>598</v>
      </c>
      <c r="X71" s="1" t="s">
        <v>598</v>
      </c>
      <c r="Y71" s="1" t="s">
        <v>598</v>
      </c>
      <c r="Z71" s="1" t="s">
        <v>597</v>
      </c>
      <c r="AA71" s="1" t="s">
        <v>597</v>
      </c>
      <c r="AB71" s="1" t="s">
        <v>605</v>
      </c>
      <c r="AC71" t="s">
        <v>609</v>
      </c>
      <c r="AD71" s="1" t="s">
        <v>611</v>
      </c>
      <c r="AE71" s="1" t="s">
        <v>598</v>
      </c>
      <c r="AF71" s="1" t="s">
        <v>598</v>
      </c>
      <c r="AG71" s="1" t="s">
        <v>598</v>
      </c>
      <c r="AH71" s="1" t="s">
        <v>614</v>
      </c>
      <c r="AI71" s="1" t="s">
        <v>620</v>
      </c>
      <c r="AJ71" s="1" t="s">
        <v>598</v>
      </c>
      <c r="AK71" s="1" t="s">
        <v>597</v>
      </c>
      <c r="AL71" s="1" t="s">
        <v>598</v>
      </c>
      <c r="AM71" t="s">
        <v>611</v>
      </c>
      <c r="AN71" s="1" t="s">
        <v>608</v>
      </c>
      <c r="AO71" s="1" t="s">
        <v>611</v>
      </c>
      <c r="AP71" t="s">
        <v>610</v>
      </c>
      <c r="AQ71" s="1" t="s">
        <v>598</v>
      </c>
      <c r="AR71" s="1" t="s">
        <v>598</v>
      </c>
      <c r="AS71" s="1" t="s">
        <v>598</v>
      </c>
      <c r="AT71" t="s">
        <v>621</v>
      </c>
      <c r="AU71" s="1" t="s">
        <v>602</v>
      </c>
      <c r="AV71" s="1" t="s">
        <v>599</v>
      </c>
      <c r="AW71" t="s">
        <v>609</v>
      </c>
      <c r="AX71" t="s">
        <v>611</v>
      </c>
      <c r="AY71" s="1" t="s">
        <v>609</v>
      </c>
      <c r="AZ71" s="1">
        <v>0</v>
      </c>
      <c r="BA71" s="1" t="s">
        <v>610</v>
      </c>
      <c r="BB71" s="1" t="s">
        <v>610</v>
      </c>
      <c r="BC71" s="1"/>
      <c r="BD71" s="1">
        <v>1749</v>
      </c>
      <c r="BE71" s="20" t="s">
        <v>608</v>
      </c>
      <c r="BF71" t="s">
        <v>611</v>
      </c>
      <c r="BG71" s="1">
        <v>0.66818255186080933</v>
      </c>
      <c r="BH71" s="2">
        <v>0.28097681489927784</v>
      </c>
      <c r="BI71" s="22" t="s">
        <v>608</v>
      </c>
      <c r="BJ71" t="s">
        <v>611</v>
      </c>
      <c r="BK71" s="22" t="s">
        <v>609</v>
      </c>
      <c r="BL71" t="s">
        <v>611</v>
      </c>
      <c r="BM71" s="1"/>
      <c r="BN71" s="1">
        <v>24.424083709716797</v>
      </c>
      <c r="BO71">
        <v>1086216.0913852958</v>
      </c>
    </row>
    <row r="72" spans="1:67" x14ac:dyDescent="0.15">
      <c r="A72" t="s">
        <v>71</v>
      </c>
      <c r="B72" t="s">
        <v>259</v>
      </c>
      <c r="C72" t="s">
        <v>420</v>
      </c>
      <c r="D72" s="1">
        <v>7.6980061040649455</v>
      </c>
      <c r="E72" s="2">
        <v>0.48102313280105591</v>
      </c>
      <c r="F72" s="1">
        <v>-0.51152521371841431</v>
      </c>
      <c r="G72" s="1" t="s">
        <v>598</v>
      </c>
      <c r="H72" s="1" t="s">
        <v>598</v>
      </c>
      <c r="I72" s="1" t="s">
        <v>597</v>
      </c>
      <c r="J72" s="1" t="s">
        <v>598</v>
      </c>
      <c r="K72" s="1" t="s">
        <v>598</v>
      </c>
      <c r="L72" s="1" t="s">
        <v>598</v>
      </c>
      <c r="M72" s="1" t="s">
        <v>597</v>
      </c>
      <c r="N72" s="1" t="s">
        <v>598</v>
      </c>
      <c r="O72" s="1" t="s">
        <v>598</v>
      </c>
      <c r="P72" s="1" t="s">
        <v>598</v>
      </c>
      <c r="Q72" s="1" t="s">
        <v>598</v>
      </c>
      <c r="R72" s="1" t="s">
        <v>598</v>
      </c>
      <c r="S72" s="1" t="s">
        <v>597</v>
      </c>
      <c r="T72" s="1" t="s">
        <v>597</v>
      </c>
      <c r="U72" s="1" t="s">
        <v>597</v>
      </c>
      <c r="V72" s="1" t="s">
        <v>598</v>
      </c>
      <c r="W72" s="1" t="s">
        <v>598</v>
      </c>
      <c r="X72" s="1" t="s">
        <v>598</v>
      </c>
      <c r="Y72" s="1" t="s">
        <v>597</v>
      </c>
      <c r="Z72" s="1" t="s">
        <v>597</v>
      </c>
      <c r="AA72" s="1" t="s">
        <v>598</v>
      </c>
      <c r="AB72" s="1" t="s">
        <v>607</v>
      </c>
      <c r="AC72" t="s">
        <v>609</v>
      </c>
      <c r="AD72" s="1" t="s">
        <v>608</v>
      </c>
      <c r="AE72" s="1" t="s">
        <v>598</v>
      </c>
      <c r="AF72" s="1" t="s">
        <v>597</v>
      </c>
      <c r="AG72" s="1" t="s">
        <v>598</v>
      </c>
      <c r="AH72" s="1" t="s">
        <v>614</v>
      </c>
      <c r="AI72" s="1" t="s">
        <v>619</v>
      </c>
      <c r="AJ72" s="1" t="s">
        <v>598</v>
      </c>
      <c r="AK72" s="1" t="s">
        <v>598</v>
      </c>
      <c r="AL72" s="1" t="s">
        <v>598</v>
      </c>
      <c r="AM72" t="s">
        <v>611</v>
      </c>
      <c r="AN72" s="1" t="s">
        <v>611</v>
      </c>
      <c r="AO72" s="1" t="s">
        <v>608</v>
      </c>
      <c r="AP72" t="s">
        <v>609</v>
      </c>
      <c r="AQ72" s="1" t="s">
        <v>597</v>
      </c>
      <c r="AR72" s="1" t="s">
        <v>598</v>
      </c>
      <c r="AS72" s="1" t="s">
        <v>598</v>
      </c>
      <c r="AT72" t="s">
        <v>597</v>
      </c>
      <c r="AU72" s="1" t="s">
        <v>602</v>
      </c>
      <c r="AV72" s="1" t="s">
        <v>601</v>
      </c>
      <c r="AW72" t="s">
        <v>608</v>
      </c>
      <c r="AX72" t="s">
        <v>609</v>
      </c>
      <c r="AY72" s="1" t="s">
        <v>611</v>
      </c>
      <c r="AZ72" s="1">
        <v>0</v>
      </c>
      <c r="BA72" s="1" t="s">
        <v>610</v>
      </c>
      <c r="BB72" s="1" t="s">
        <v>608</v>
      </c>
      <c r="BC72" s="1"/>
      <c r="BD72" s="1">
        <v>790</v>
      </c>
      <c r="BE72" s="20" t="s">
        <v>609</v>
      </c>
      <c r="BF72" t="s">
        <v>609</v>
      </c>
      <c r="BG72" s="1">
        <v>0.59822666645050049</v>
      </c>
      <c r="BH72" s="2">
        <v>0.46121718377088305</v>
      </c>
      <c r="BI72" s="22" t="s">
        <v>609</v>
      </c>
      <c r="BJ72" t="s">
        <v>609</v>
      </c>
      <c r="BK72" s="22" t="s">
        <v>609</v>
      </c>
      <c r="BL72" t="s">
        <v>611</v>
      </c>
      <c r="BM72" s="1">
        <v>3.8</v>
      </c>
      <c r="BN72" s="1">
        <v>35.688442230224609</v>
      </c>
      <c r="BO72">
        <v>12849.552824274737</v>
      </c>
    </row>
    <row r="73" spans="1:67" x14ac:dyDescent="0.15">
      <c r="A73" t="s">
        <v>72</v>
      </c>
      <c r="B73" t="s">
        <v>260</v>
      </c>
      <c r="C73" t="s">
        <v>421</v>
      </c>
      <c r="D73" s="1">
        <v>10.390532647636716</v>
      </c>
      <c r="E73" s="2">
        <v>0.81275653839111328</v>
      </c>
      <c r="F73" s="1">
        <v>1.68</v>
      </c>
      <c r="G73" s="1" t="s">
        <v>597</v>
      </c>
      <c r="H73" s="1" t="s">
        <v>597</v>
      </c>
      <c r="I73" s="1" t="s">
        <v>598</v>
      </c>
      <c r="J73" s="1" t="s">
        <v>598</v>
      </c>
      <c r="K73" s="1" t="s">
        <v>598</v>
      </c>
      <c r="L73" s="1" t="s">
        <v>598</v>
      </c>
      <c r="M73" s="1" t="s">
        <v>598</v>
      </c>
      <c r="N73" s="1" t="s">
        <v>598</v>
      </c>
      <c r="O73" s="1" t="s">
        <v>598</v>
      </c>
      <c r="P73" s="1" t="s">
        <v>598</v>
      </c>
      <c r="Q73" s="1" t="s">
        <v>597</v>
      </c>
      <c r="R73" s="1" t="s">
        <v>597</v>
      </c>
      <c r="S73" s="1" t="s">
        <v>597</v>
      </c>
      <c r="T73" s="1" t="s">
        <v>597</v>
      </c>
      <c r="U73" s="1" t="s">
        <v>598</v>
      </c>
      <c r="V73" s="1" t="s">
        <v>598</v>
      </c>
      <c r="W73" s="1" t="s">
        <v>598</v>
      </c>
      <c r="X73" s="1" t="s">
        <v>598</v>
      </c>
      <c r="Y73" s="1" t="s">
        <v>598</v>
      </c>
      <c r="Z73" s="1" t="s">
        <v>598</v>
      </c>
      <c r="AA73" s="1" t="s">
        <v>597</v>
      </c>
      <c r="AB73" s="1" t="s">
        <v>605</v>
      </c>
      <c r="AC73" t="s">
        <v>610</v>
      </c>
      <c r="AD73" s="1" t="s">
        <v>610</v>
      </c>
      <c r="AE73" s="1" t="s">
        <v>598</v>
      </c>
      <c r="AF73" s="1" t="s">
        <v>598</v>
      </c>
      <c r="AG73" s="1" t="s">
        <v>598</v>
      </c>
      <c r="AH73" s="1" t="s">
        <v>614</v>
      </c>
      <c r="AI73" s="1" t="s">
        <v>620</v>
      </c>
      <c r="AJ73" s="1" t="s">
        <v>598</v>
      </c>
      <c r="AK73" s="1" t="s">
        <v>598</v>
      </c>
      <c r="AL73" s="1" t="s">
        <v>598</v>
      </c>
      <c r="AM73" t="s">
        <v>610</v>
      </c>
      <c r="AN73" s="1" t="s">
        <v>610</v>
      </c>
      <c r="AO73" s="1" t="s">
        <v>610</v>
      </c>
      <c r="AP73" t="s">
        <v>610</v>
      </c>
      <c r="AQ73" s="1" t="s">
        <v>598</v>
      </c>
      <c r="AR73" s="1" t="s">
        <v>598</v>
      </c>
      <c r="AS73" s="1" t="s">
        <v>598</v>
      </c>
      <c r="AT73" t="s">
        <v>621</v>
      </c>
      <c r="AU73" s="1" t="s">
        <v>602</v>
      </c>
      <c r="AV73" s="1" t="s">
        <v>599</v>
      </c>
      <c r="AW73" t="s">
        <v>610</v>
      </c>
      <c r="AX73" t="s">
        <v>610</v>
      </c>
      <c r="AY73" s="1" t="s">
        <v>610</v>
      </c>
      <c r="AZ73" s="1">
        <v>1</v>
      </c>
      <c r="BA73" s="1" t="s">
        <v>612</v>
      </c>
      <c r="BB73" s="1" t="s">
        <v>609</v>
      </c>
      <c r="BC73" s="1"/>
      <c r="BD73" s="1">
        <v>329</v>
      </c>
      <c r="BE73" s="20" t="s">
        <v>611</v>
      </c>
      <c r="BF73" t="s">
        <v>610</v>
      </c>
      <c r="BG73" s="1"/>
      <c r="BH73" s="2"/>
      <c r="BI73" s="22" t="s">
        <v>610</v>
      </c>
      <c r="BJ73" s="24" t="s">
        <v>610</v>
      </c>
      <c r="BK73" s="22" t="s">
        <v>610</v>
      </c>
      <c r="BL73" t="s">
        <v>610</v>
      </c>
      <c r="BM73" s="1">
        <v>6.2</v>
      </c>
      <c r="BN73" s="1">
        <v>36.780620574951172</v>
      </c>
    </row>
    <row r="74" spans="1:67" x14ac:dyDescent="0.15">
      <c r="A74" t="s">
        <v>73</v>
      </c>
      <c r="B74" t="s">
        <v>261</v>
      </c>
      <c r="C74" t="s">
        <v>421</v>
      </c>
      <c r="D74" s="1">
        <v>9.7113260734199862</v>
      </c>
      <c r="E74" s="2">
        <v>0.68308728933334351</v>
      </c>
      <c r="F74" s="1">
        <v>0.51356965303421021</v>
      </c>
      <c r="G74" s="1" t="s">
        <v>598</v>
      </c>
      <c r="H74" s="1" t="s">
        <v>598</v>
      </c>
      <c r="I74" s="1" t="s">
        <v>597</v>
      </c>
      <c r="J74" s="1" t="s">
        <v>597</v>
      </c>
      <c r="K74" s="1" t="s">
        <v>598</v>
      </c>
      <c r="L74" s="1" t="s">
        <v>598</v>
      </c>
      <c r="M74" s="1" t="s">
        <v>598</v>
      </c>
      <c r="N74" s="1" t="s">
        <v>598</v>
      </c>
      <c r="O74" s="1" t="s">
        <v>598</v>
      </c>
      <c r="P74" s="1" t="s">
        <v>598</v>
      </c>
      <c r="Q74" s="1" t="s">
        <v>598</v>
      </c>
      <c r="R74" s="1" t="s">
        <v>597</v>
      </c>
      <c r="S74" s="1" t="s">
        <v>598</v>
      </c>
      <c r="T74" s="1" t="s">
        <v>597</v>
      </c>
      <c r="U74" s="1" t="s">
        <v>597</v>
      </c>
      <c r="V74" s="1" t="s">
        <v>598</v>
      </c>
      <c r="W74" s="1" t="s">
        <v>598</v>
      </c>
      <c r="X74" s="1" t="s">
        <v>598</v>
      </c>
      <c r="Y74" s="1" t="s">
        <v>598</v>
      </c>
      <c r="Z74" s="1" t="s">
        <v>598</v>
      </c>
      <c r="AA74" s="1" t="s">
        <v>598</v>
      </c>
      <c r="AB74" s="1" t="s">
        <v>607</v>
      </c>
      <c r="AC74" t="s">
        <v>608</v>
      </c>
      <c r="AD74" s="1" t="s">
        <v>610</v>
      </c>
      <c r="AE74" s="1" t="s">
        <v>598</v>
      </c>
      <c r="AF74" s="1" t="s">
        <v>598</v>
      </c>
      <c r="AG74" s="1" t="s">
        <v>598</v>
      </c>
      <c r="AH74" s="1" t="s">
        <v>614</v>
      </c>
      <c r="AI74" s="1" t="s">
        <v>620</v>
      </c>
      <c r="AJ74" s="1" t="s">
        <v>598</v>
      </c>
      <c r="AK74" s="1" t="s">
        <v>598</v>
      </c>
      <c r="AL74" s="1" t="s">
        <v>598</v>
      </c>
      <c r="AM74" t="s">
        <v>610</v>
      </c>
      <c r="AN74" s="1" t="s">
        <v>609</v>
      </c>
      <c r="AO74" s="1" t="s">
        <v>608</v>
      </c>
      <c r="AP74" t="s">
        <v>608</v>
      </c>
      <c r="AQ74" s="1" t="s">
        <v>597</v>
      </c>
      <c r="AR74" s="1" t="s">
        <v>598</v>
      </c>
      <c r="AS74" s="1" t="s">
        <v>598</v>
      </c>
      <c r="AT74" t="s">
        <v>597</v>
      </c>
      <c r="AU74" s="1" t="s">
        <v>604</v>
      </c>
      <c r="AV74" s="1" t="s">
        <v>602</v>
      </c>
      <c r="AW74" t="s">
        <v>610</v>
      </c>
      <c r="AX74" t="s">
        <v>608</v>
      </c>
      <c r="AY74" s="1" t="s">
        <v>610</v>
      </c>
      <c r="AZ74" s="1">
        <v>0</v>
      </c>
      <c r="BA74" s="1" t="s">
        <v>611</v>
      </c>
      <c r="BB74" s="1" t="s">
        <v>608</v>
      </c>
      <c r="BC74" s="1">
        <v>2.4238095283508301</v>
      </c>
      <c r="BD74" s="1">
        <v>476</v>
      </c>
      <c r="BE74" s="20" t="s">
        <v>609</v>
      </c>
      <c r="BF74" t="s">
        <v>608</v>
      </c>
      <c r="BG74" s="1">
        <v>0.38617277145385742</v>
      </c>
      <c r="BH74" s="2">
        <v>0.779296875</v>
      </c>
      <c r="BK74" s="22" t="s">
        <v>608</v>
      </c>
      <c r="BL74" t="s">
        <v>608</v>
      </c>
      <c r="BM74" s="1">
        <v>4.0999999999999996</v>
      </c>
      <c r="BN74" s="1">
        <v>46.612953186035156</v>
      </c>
      <c r="BO74">
        <v>562704.56550663535</v>
      </c>
    </row>
    <row r="75" spans="1:67" x14ac:dyDescent="0.15">
      <c r="A75" t="s">
        <v>74</v>
      </c>
      <c r="B75" t="s">
        <v>262</v>
      </c>
      <c r="C75" t="s">
        <v>421</v>
      </c>
      <c r="D75" s="1">
        <v>10.860981076268434</v>
      </c>
      <c r="E75" s="2">
        <v>0.7452818751335144</v>
      </c>
      <c r="F75" s="1">
        <v>1.4506665468215942</v>
      </c>
      <c r="G75" s="1" t="s">
        <v>597</v>
      </c>
      <c r="H75" s="1" t="s">
        <v>597</v>
      </c>
      <c r="I75" s="1" t="s">
        <v>597</v>
      </c>
      <c r="J75" s="1" t="s">
        <v>597</v>
      </c>
      <c r="K75" s="1" t="s">
        <v>598</v>
      </c>
      <c r="L75" s="1" t="s">
        <v>598</v>
      </c>
      <c r="M75" s="1" t="s">
        <v>597</v>
      </c>
      <c r="N75" s="1" t="s">
        <v>597</v>
      </c>
      <c r="O75" s="1" t="s">
        <v>597</v>
      </c>
      <c r="P75" s="1" t="s">
        <v>597</v>
      </c>
      <c r="Q75" s="1" t="s">
        <v>597</v>
      </c>
      <c r="R75" s="1" t="s">
        <v>597</v>
      </c>
      <c r="S75" s="1" t="s">
        <v>598</v>
      </c>
      <c r="T75" s="1" t="s">
        <v>597</v>
      </c>
      <c r="U75" s="1" t="s">
        <v>597</v>
      </c>
      <c r="V75" s="1" t="s">
        <v>598</v>
      </c>
      <c r="W75" s="1" t="s">
        <v>598</v>
      </c>
      <c r="X75" s="1" t="s">
        <v>598</v>
      </c>
      <c r="Y75" s="1" t="s">
        <v>597</v>
      </c>
      <c r="Z75" s="1" t="s">
        <v>598</v>
      </c>
      <c r="AA75" s="1" t="s">
        <v>597</v>
      </c>
      <c r="AB75" s="1" t="s">
        <v>606</v>
      </c>
      <c r="AC75" t="s">
        <v>610</v>
      </c>
      <c r="AD75" s="1" t="s">
        <v>610</v>
      </c>
      <c r="AE75" s="1" t="s">
        <v>597</v>
      </c>
      <c r="AF75" s="1" t="s">
        <v>598</v>
      </c>
      <c r="AG75" s="1" t="s">
        <v>597</v>
      </c>
      <c r="AH75" s="1" t="s">
        <v>614</v>
      </c>
      <c r="AI75" s="1" t="s">
        <v>620</v>
      </c>
      <c r="AJ75" s="1" t="s">
        <v>598</v>
      </c>
      <c r="AK75" s="1" t="s">
        <v>597</v>
      </c>
      <c r="AL75" s="1" t="s">
        <v>598</v>
      </c>
      <c r="AM75" t="s">
        <v>610</v>
      </c>
      <c r="AN75" s="1" t="s">
        <v>611</v>
      </c>
      <c r="AO75" s="1" t="s">
        <v>610</v>
      </c>
      <c r="AP75" t="s">
        <v>610</v>
      </c>
      <c r="AQ75" s="1" t="s">
        <v>597</v>
      </c>
      <c r="AR75" s="1" t="s">
        <v>597</v>
      </c>
      <c r="AS75" s="1" t="s">
        <v>598</v>
      </c>
      <c r="AT75" t="s">
        <v>621</v>
      </c>
      <c r="AU75" s="1" t="s">
        <v>602</v>
      </c>
      <c r="AV75" s="1" t="s">
        <v>602</v>
      </c>
      <c r="AW75" t="s">
        <v>608</v>
      </c>
      <c r="AX75" t="s">
        <v>610</v>
      </c>
      <c r="AY75" s="1" t="s">
        <v>610</v>
      </c>
      <c r="AZ75" s="1">
        <v>0</v>
      </c>
      <c r="BA75" s="1" t="s">
        <v>612</v>
      </c>
      <c r="BB75" s="1" t="s">
        <v>611</v>
      </c>
      <c r="BC75" s="1">
        <v>1.8523809909820557</v>
      </c>
      <c r="BD75" s="1">
        <v>522</v>
      </c>
      <c r="BE75" s="20" t="s">
        <v>609</v>
      </c>
      <c r="BF75" t="s">
        <v>610</v>
      </c>
      <c r="BG75" s="1">
        <v>0.60533905029296875</v>
      </c>
      <c r="BH75" s="2">
        <v>0.91935483870967749</v>
      </c>
      <c r="BI75" s="22" t="s">
        <v>610</v>
      </c>
      <c r="BJ75" s="24" t="s">
        <v>610</v>
      </c>
      <c r="BK75" s="22" t="s">
        <v>610</v>
      </c>
      <c r="BL75" t="s">
        <v>610</v>
      </c>
      <c r="BM75" s="1">
        <v>4.8</v>
      </c>
      <c r="BN75" s="1">
        <v>52.487823486328125</v>
      </c>
      <c r="BO75">
        <v>787709.60537433659</v>
      </c>
    </row>
    <row r="76" spans="1:67" x14ac:dyDescent="0.15">
      <c r="A76" t="s">
        <v>75</v>
      </c>
      <c r="B76" t="s">
        <v>263</v>
      </c>
      <c r="C76" t="s">
        <v>422</v>
      </c>
      <c r="D76" s="1">
        <v>7.6516731812694818</v>
      </c>
      <c r="E76" s="2">
        <v>0.493510901927948</v>
      </c>
      <c r="F76" s="1">
        <v>9.1671541333198547E-2</v>
      </c>
      <c r="G76" s="1" t="s">
        <v>597</v>
      </c>
      <c r="H76" s="1" t="s">
        <v>597</v>
      </c>
      <c r="I76" s="1" t="s">
        <v>597</v>
      </c>
      <c r="J76" s="1" t="s">
        <v>598</v>
      </c>
      <c r="K76" s="1" t="s">
        <v>598</v>
      </c>
      <c r="L76" s="1" t="s">
        <v>598</v>
      </c>
      <c r="M76" s="1" t="s">
        <v>598</v>
      </c>
      <c r="N76" s="1" t="s">
        <v>597</v>
      </c>
      <c r="O76" s="1" t="s">
        <v>598</v>
      </c>
      <c r="P76" s="1" t="s">
        <v>598</v>
      </c>
      <c r="Q76" s="1" t="s">
        <v>597</v>
      </c>
      <c r="R76" s="1" t="s">
        <v>597</v>
      </c>
      <c r="S76" s="1" t="s">
        <v>597</v>
      </c>
      <c r="T76" s="1" t="s">
        <v>597</v>
      </c>
      <c r="U76" s="1" t="s">
        <v>597</v>
      </c>
      <c r="V76" s="1" t="s">
        <v>598</v>
      </c>
      <c r="W76" s="1" t="s">
        <v>597</v>
      </c>
      <c r="X76" s="1" t="s">
        <v>598</v>
      </c>
      <c r="Y76" s="1" t="s">
        <v>597</v>
      </c>
      <c r="Z76" s="1" t="s">
        <v>597</v>
      </c>
      <c r="AA76" s="1" t="s">
        <v>598</v>
      </c>
      <c r="AB76" s="1" t="s">
        <v>607</v>
      </c>
      <c r="AC76" t="s">
        <v>609</v>
      </c>
      <c r="AD76" s="1" t="s">
        <v>610</v>
      </c>
      <c r="AE76" s="1" t="s">
        <v>597</v>
      </c>
      <c r="AF76" s="1" t="s">
        <v>597</v>
      </c>
      <c r="AG76" s="1" t="s">
        <v>597</v>
      </c>
      <c r="AH76" s="1" t="s">
        <v>617</v>
      </c>
      <c r="AI76" s="1" t="s">
        <v>619</v>
      </c>
      <c r="AJ76" s="1" t="s">
        <v>598</v>
      </c>
      <c r="AK76" s="1" t="s">
        <v>598</v>
      </c>
      <c r="AL76" s="1" t="s">
        <v>598</v>
      </c>
      <c r="AM76" t="s">
        <v>611</v>
      </c>
      <c r="AN76" s="1" t="s">
        <v>612</v>
      </c>
      <c r="AO76" s="1" t="s">
        <v>609</v>
      </c>
      <c r="AP76" t="s">
        <v>608</v>
      </c>
      <c r="AQ76" s="1" t="s">
        <v>597</v>
      </c>
      <c r="AR76" s="1" t="s">
        <v>598</v>
      </c>
      <c r="AS76" s="1" t="s">
        <v>597</v>
      </c>
      <c r="AT76" t="s">
        <v>597</v>
      </c>
      <c r="AU76" s="1" t="s">
        <v>597</v>
      </c>
      <c r="AV76" s="1" t="s">
        <v>597</v>
      </c>
      <c r="AW76" t="s">
        <v>609</v>
      </c>
      <c r="AX76" t="s">
        <v>609</v>
      </c>
      <c r="AY76" s="1" t="s">
        <v>609</v>
      </c>
      <c r="AZ76" s="1">
        <v>0</v>
      </c>
      <c r="BA76" s="1" t="s">
        <v>609</v>
      </c>
      <c r="BB76" s="1" t="s">
        <v>610</v>
      </c>
      <c r="BC76" s="1"/>
      <c r="BD76" s="1">
        <v>682</v>
      </c>
      <c r="BE76" s="20" t="s">
        <v>609</v>
      </c>
      <c r="BF76" t="s">
        <v>609</v>
      </c>
      <c r="BG76" s="1">
        <v>0.64694958925247192</v>
      </c>
      <c r="BH76" s="2">
        <v>0.89132334581772776</v>
      </c>
      <c r="BI76" s="22" t="s">
        <v>609</v>
      </c>
      <c r="BJ76" s="24" t="s">
        <v>608</v>
      </c>
      <c r="BK76" s="22" t="s">
        <v>611</v>
      </c>
      <c r="BL76" t="s">
        <v>612</v>
      </c>
      <c r="BM76" s="1">
        <v>4.4000000000000004</v>
      </c>
      <c r="BN76" s="1">
        <v>24.998083114624023</v>
      </c>
      <c r="BO76">
        <v>191889.83693909043</v>
      </c>
    </row>
    <row r="77" spans="1:67" x14ac:dyDescent="0.15">
      <c r="A77" t="s">
        <v>76</v>
      </c>
      <c r="B77" t="s">
        <v>264</v>
      </c>
      <c r="C77" t="s">
        <v>422</v>
      </c>
      <c r="D77" s="1">
        <v>8.3627947391650679</v>
      </c>
      <c r="E77" s="2">
        <v>0.54003846645355225</v>
      </c>
      <c r="F77" s="1">
        <v>4.0761169046163559E-2</v>
      </c>
      <c r="G77" s="1" t="s">
        <v>598</v>
      </c>
      <c r="H77" s="1" t="s">
        <v>598</v>
      </c>
      <c r="I77" s="1" t="s">
        <v>597</v>
      </c>
      <c r="J77" s="1" t="s">
        <v>597</v>
      </c>
      <c r="K77" s="1" t="s">
        <v>598</v>
      </c>
      <c r="L77" s="1" t="s">
        <v>598</v>
      </c>
      <c r="M77" s="1" t="s">
        <v>598</v>
      </c>
      <c r="N77" s="1" t="s">
        <v>598</v>
      </c>
      <c r="O77" s="1" t="s">
        <v>598</v>
      </c>
      <c r="P77" s="1" t="s">
        <v>598</v>
      </c>
      <c r="Q77" s="1" t="s">
        <v>597</v>
      </c>
      <c r="R77" s="1" t="s">
        <v>597</v>
      </c>
      <c r="S77" s="1" t="s">
        <v>597</v>
      </c>
      <c r="T77" s="1" t="s">
        <v>597</v>
      </c>
      <c r="U77" s="1" t="s">
        <v>598</v>
      </c>
      <c r="V77" s="1" t="s">
        <v>598</v>
      </c>
      <c r="W77" s="1" t="s">
        <v>598</v>
      </c>
      <c r="X77" s="1" t="s">
        <v>597</v>
      </c>
      <c r="Y77" s="1" t="s">
        <v>597</v>
      </c>
      <c r="Z77" s="1" t="s">
        <v>597</v>
      </c>
      <c r="AA77" s="1" t="s">
        <v>598</v>
      </c>
      <c r="AB77" s="1" t="s">
        <v>607</v>
      </c>
      <c r="AC77" t="s">
        <v>609</v>
      </c>
      <c r="AD77" s="1" t="s">
        <v>610</v>
      </c>
      <c r="AE77" s="1" t="s">
        <v>597</v>
      </c>
      <c r="AF77" s="1" t="s">
        <v>598</v>
      </c>
      <c r="AG77" s="1" t="s">
        <v>597</v>
      </c>
      <c r="AH77" s="1" t="s">
        <v>615</v>
      </c>
      <c r="AI77" s="1" t="s">
        <v>620</v>
      </c>
      <c r="AJ77" s="1" t="s">
        <v>597</v>
      </c>
      <c r="AK77" s="1" t="s">
        <v>597</v>
      </c>
      <c r="AL77" s="1" t="s">
        <v>598</v>
      </c>
      <c r="AM77" t="s">
        <v>610</v>
      </c>
      <c r="AN77" s="1" t="s">
        <v>609</v>
      </c>
      <c r="AO77" s="1" t="s">
        <v>608</v>
      </c>
      <c r="AP77" t="s">
        <v>610</v>
      </c>
      <c r="AQ77" s="1" t="s">
        <v>597</v>
      </c>
      <c r="AR77" s="1" t="s">
        <v>597</v>
      </c>
      <c r="AS77" s="1" t="s">
        <v>597</v>
      </c>
      <c r="AT77" t="s">
        <v>621</v>
      </c>
      <c r="AU77" s="1" t="s">
        <v>601</v>
      </c>
      <c r="AV77" s="1" t="s">
        <v>601</v>
      </c>
      <c r="AW77" t="s">
        <v>610</v>
      </c>
      <c r="AX77" t="s">
        <v>610</v>
      </c>
      <c r="AY77" s="1" t="s">
        <v>610</v>
      </c>
      <c r="AZ77" s="1">
        <v>0</v>
      </c>
      <c r="BA77" s="1" t="s">
        <v>608</v>
      </c>
      <c r="BB77" s="1" t="s">
        <v>608</v>
      </c>
      <c r="BC77" s="1"/>
      <c r="BD77" s="1">
        <v>716</v>
      </c>
      <c r="BE77" s="20" t="s">
        <v>611</v>
      </c>
      <c r="BF77" s="3" t="s">
        <v>608</v>
      </c>
      <c r="BG77" s="1">
        <v>0.73987573385238647</v>
      </c>
      <c r="BH77" s="2">
        <v>0.6352105100648413</v>
      </c>
      <c r="BI77" s="24" t="s">
        <v>609</v>
      </c>
      <c r="BJ77" t="s">
        <v>609</v>
      </c>
      <c r="BK77" s="22" t="s">
        <v>609</v>
      </c>
      <c r="BL77" t="s">
        <v>612</v>
      </c>
      <c r="BM77" s="1">
        <v>3.9</v>
      </c>
      <c r="BN77" s="1">
        <v>34.521610260009766</v>
      </c>
      <c r="BO77">
        <v>181896.47272625103</v>
      </c>
    </row>
    <row r="78" spans="1:67" x14ac:dyDescent="0.15">
      <c r="A78" t="s">
        <v>77</v>
      </c>
      <c r="B78" t="s">
        <v>265</v>
      </c>
      <c r="C78" t="s">
        <v>423</v>
      </c>
      <c r="D78" s="1">
        <v>8.8468484715341713</v>
      </c>
      <c r="E78" s="2">
        <v>0.59340447187423706</v>
      </c>
      <c r="F78" s="1">
        <v>-0.1909521222114563</v>
      </c>
      <c r="G78" s="1" t="s">
        <v>597</v>
      </c>
      <c r="H78" s="1" t="s">
        <v>597</v>
      </c>
      <c r="I78" s="1" t="s">
        <v>597</v>
      </c>
      <c r="J78" s="1" t="s">
        <v>597</v>
      </c>
      <c r="K78" s="1" t="s">
        <v>598</v>
      </c>
      <c r="L78" s="1" t="s">
        <v>597</v>
      </c>
      <c r="M78" s="1" t="s">
        <v>597</v>
      </c>
      <c r="N78" s="1" t="s">
        <v>597</v>
      </c>
      <c r="O78" s="1" t="s">
        <v>597</v>
      </c>
      <c r="P78" s="1" t="s">
        <v>597</v>
      </c>
      <c r="Q78" s="1" t="s">
        <v>597</v>
      </c>
      <c r="R78" s="1" t="s">
        <v>597</v>
      </c>
      <c r="S78" s="1" t="s">
        <v>597</v>
      </c>
      <c r="T78" s="1" t="s">
        <v>597</v>
      </c>
      <c r="U78" s="1" t="s">
        <v>597</v>
      </c>
      <c r="V78" s="1" t="s">
        <v>598</v>
      </c>
      <c r="W78" s="1" t="s">
        <v>598</v>
      </c>
      <c r="X78" s="1" t="s">
        <v>598</v>
      </c>
      <c r="Y78" s="1" t="s">
        <v>597</v>
      </c>
      <c r="Z78" s="1" t="s">
        <v>597</v>
      </c>
      <c r="AA78" s="1" t="s">
        <v>598</v>
      </c>
      <c r="AB78" s="1" t="s">
        <v>607</v>
      </c>
      <c r="AC78" t="s">
        <v>608</v>
      </c>
      <c r="AD78" s="1" t="s">
        <v>610</v>
      </c>
      <c r="AE78" s="1" t="s">
        <v>597</v>
      </c>
      <c r="AF78" s="1" t="s">
        <v>597</v>
      </c>
      <c r="AG78" s="1" t="s">
        <v>598</v>
      </c>
      <c r="AH78" s="1" t="s">
        <v>616</v>
      </c>
      <c r="AI78" s="1" t="s">
        <v>619</v>
      </c>
      <c r="AJ78" s="1" t="s">
        <v>597</v>
      </c>
      <c r="AK78" s="1" t="s">
        <v>597</v>
      </c>
      <c r="AL78" s="1" t="s">
        <v>598</v>
      </c>
      <c r="AM78" t="s">
        <v>608</v>
      </c>
      <c r="AN78" s="1" t="s">
        <v>611</v>
      </c>
      <c r="AO78" s="1" t="s">
        <v>609</v>
      </c>
      <c r="AP78" t="s">
        <v>609</v>
      </c>
      <c r="AQ78" s="1" t="s">
        <v>597</v>
      </c>
      <c r="AR78" s="1" t="s">
        <v>597</v>
      </c>
      <c r="AS78" s="1" t="s">
        <v>598</v>
      </c>
      <c r="AT78" t="s">
        <v>621</v>
      </c>
      <c r="AU78" s="1" t="s">
        <v>597</v>
      </c>
      <c r="AV78" s="1" t="s">
        <v>601</v>
      </c>
      <c r="AW78" t="s">
        <v>608</v>
      </c>
      <c r="AX78" t="s">
        <v>611</v>
      </c>
      <c r="AY78" s="1" t="s">
        <v>608</v>
      </c>
      <c r="AZ78" s="1">
        <v>0</v>
      </c>
      <c r="BA78" s="1" t="s">
        <v>609</v>
      </c>
      <c r="BB78" s="1" t="s">
        <v>610</v>
      </c>
      <c r="BC78" s="1">
        <v>0.97619050741195679</v>
      </c>
      <c r="BD78" s="1">
        <v>1536</v>
      </c>
      <c r="BE78" s="20" t="s">
        <v>609</v>
      </c>
      <c r="BF78" t="s">
        <v>609</v>
      </c>
      <c r="BG78" s="1">
        <v>0.55786776542663574</v>
      </c>
      <c r="BH78" s="2">
        <v>0.79396024464831816</v>
      </c>
      <c r="BI78" s="22" t="s">
        <v>608</v>
      </c>
      <c r="BJ78" s="24" t="s">
        <v>610</v>
      </c>
      <c r="BK78" s="22" t="s">
        <v>609</v>
      </c>
      <c r="BL78" t="s">
        <v>609</v>
      </c>
      <c r="BM78" s="1">
        <v>4.0999999999999996</v>
      </c>
      <c r="BN78" s="1">
        <v>52.33111572265625</v>
      </c>
    </row>
    <row r="79" spans="1:67" x14ac:dyDescent="0.15">
      <c r="A79" t="s">
        <v>78</v>
      </c>
      <c r="B79" t="s">
        <v>266</v>
      </c>
      <c r="C79" t="s">
        <v>423</v>
      </c>
      <c r="D79" s="1">
        <v>8.6144576231959888</v>
      </c>
      <c r="E79" s="2">
        <v>0.40764328837394714</v>
      </c>
      <c r="F79" s="1">
        <v>-1.2653017044067383</v>
      </c>
      <c r="G79" s="1" t="s">
        <v>597</v>
      </c>
      <c r="H79" s="1" t="s">
        <v>597</v>
      </c>
      <c r="I79" s="1" t="s">
        <v>598</v>
      </c>
      <c r="J79" s="1" t="s">
        <v>598</v>
      </c>
      <c r="K79" s="1" t="s">
        <v>598</v>
      </c>
      <c r="L79" s="1" t="s">
        <v>597</v>
      </c>
      <c r="M79" s="1" t="s">
        <v>598</v>
      </c>
      <c r="N79" s="1" t="s">
        <v>598</v>
      </c>
      <c r="O79" s="1" t="s">
        <v>597</v>
      </c>
      <c r="P79" s="1" t="s">
        <v>597</v>
      </c>
      <c r="Q79" s="1" t="s">
        <v>598</v>
      </c>
      <c r="R79" s="1" t="s">
        <v>597</v>
      </c>
      <c r="S79" s="1" t="s">
        <v>597</v>
      </c>
      <c r="T79" s="1" t="s">
        <v>597</v>
      </c>
      <c r="U79" s="1" t="s">
        <v>597</v>
      </c>
      <c r="V79" s="1" t="s">
        <v>598</v>
      </c>
      <c r="W79" s="1" t="s">
        <v>597</v>
      </c>
      <c r="X79" s="1" t="s">
        <v>598</v>
      </c>
      <c r="Y79" s="1" t="s">
        <v>597</v>
      </c>
      <c r="Z79" s="1" t="s">
        <v>598</v>
      </c>
      <c r="AA79" s="1" t="s">
        <v>597</v>
      </c>
      <c r="AB79" s="1" t="s">
        <v>606</v>
      </c>
      <c r="AC79" t="s">
        <v>609</v>
      </c>
      <c r="AD79" s="1" t="s">
        <v>609</v>
      </c>
      <c r="AE79" s="1" t="s">
        <v>597</v>
      </c>
      <c r="AF79" s="1" t="s">
        <v>598</v>
      </c>
      <c r="AG79" s="1" t="s">
        <v>597</v>
      </c>
      <c r="AH79" s="1" t="s">
        <v>607</v>
      </c>
      <c r="AI79" s="1" t="s">
        <v>619</v>
      </c>
      <c r="AJ79" s="1" t="s">
        <v>598</v>
      </c>
      <c r="AK79" s="1" t="s">
        <v>597</v>
      </c>
      <c r="AL79" s="1" t="s">
        <v>598</v>
      </c>
      <c r="AM79" t="s">
        <v>609</v>
      </c>
      <c r="AN79" s="1" t="s">
        <v>611</v>
      </c>
      <c r="AO79" s="1" t="s">
        <v>609</v>
      </c>
      <c r="AP79" t="s">
        <v>609</v>
      </c>
      <c r="AQ79" s="1" t="s">
        <v>597</v>
      </c>
      <c r="AR79" s="1" t="s">
        <v>598</v>
      </c>
      <c r="AS79" s="1" t="s">
        <v>597</v>
      </c>
      <c r="AT79" t="s">
        <v>621</v>
      </c>
      <c r="AU79" s="1" t="s">
        <v>602</v>
      </c>
      <c r="AV79" s="1" t="s">
        <v>601</v>
      </c>
      <c r="AW79" t="s">
        <v>610</v>
      </c>
      <c r="AX79" t="s">
        <v>609</v>
      </c>
      <c r="AY79" s="1" t="s">
        <v>608</v>
      </c>
      <c r="AZ79" s="1">
        <v>0</v>
      </c>
      <c r="BA79" s="1" t="s">
        <v>608</v>
      </c>
      <c r="BB79" s="1" t="s">
        <v>610</v>
      </c>
      <c r="BC79" s="1"/>
      <c r="BD79" s="1">
        <v>752</v>
      </c>
      <c r="BE79" s="20" t="s">
        <v>609</v>
      </c>
      <c r="BF79" t="s">
        <v>609</v>
      </c>
      <c r="BG79" s="1">
        <v>0.53234434127807617</v>
      </c>
      <c r="BH79" s="2">
        <v>0.61331938633193861</v>
      </c>
      <c r="BI79" s="22" t="s">
        <v>609</v>
      </c>
      <c r="BJ79" s="24" t="s">
        <v>608</v>
      </c>
      <c r="BK79" s="22" t="s">
        <v>608</v>
      </c>
      <c r="BL79" t="s">
        <v>609</v>
      </c>
      <c r="BM79" s="1"/>
      <c r="BN79" s="1">
        <v>41.111038208007812</v>
      </c>
    </row>
    <row r="80" spans="1:67" x14ac:dyDescent="0.15">
      <c r="A80" t="s">
        <v>79</v>
      </c>
      <c r="B80" t="s">
        <v>267</v>
      </c>
      <c r="C80" t="s">
        <v>424</v>
      </c>
      <c r="D80" s="1">
        <v>11.274219282584497</v>
      </c>
      <c r="E80" s="2">
        <v>0.79259902238845825</v>
      </c>
      <c r="F80" s="1">
        <v>1.291128396987915</v>
      </c>
      <c r="G80" s="1" t="s">
        <v>597</v>
      </c>
      <c r="H80" s="1" t="s">
        <v>597</v>
      </c>
      <c r="I80" s="1" t="s">
        <v>597</v>
      </c>
      <c r="J80" s="1" t="s">
        <v>598</v>
      </c>
      <c r="K80" s="1" t="s">
        <v>598</v>
      </c>
      <c r="L80" s="1" t="s">
        <v>598</v>
      </c>
      <c r="M80" s="1" t="s">
        <v>598</v>
      </c>
      <c r="N80" s="1" t="s">
        <v>598</v>
      </c>
      <c r="O80" s="1" t="s">
        <v>598</v>
      </c>
      <c r="P80" s="1" t="s">
        <v>598</v>
      </c>
      <c r="Q80" s="1" t="s">
        <v>597</v>
      </c>
      <c r="R80" s="1" t="s">
        <v>597</v>
      </c>
      <c r="S80" s="1" t="s">
        <v>597</v>
      </c>
      <c r="T80" s="1" t="s">
        <v>597</v>
      </c>
      <c r="U80" s="1" t="s">
        <v>597</v>
      </c>
      <c r="V80" s="1" t="s">
        <v>598</v>
      </c>
      <c r="W80" s="1" t="s">
        <v>597</v>
      </c>
      <c r="X80" s="1" t="s">
        <v>598</v>
      </c>
      <c r="Y80" s="1" t="s">
        <v>597</v>
      </c>
      <c r="Z80" s="1" t="s">
        <v>597</v>
      </c>
      <c r="AA80" s="1" t="s">
        <v>598</v>
      </c>
      <c r="AB80" s="1" t="s">
        <v>607</v>
      </c>
      <c r="AC80" t="s">
        <v>610</v>
      </c>
      <c r="AD80" s="1" t="s">
        <v>610</v>
      </c>
      <c r="AE80" s="1" t="s">
        <v>598</v>
      </c>
      <c r="AF80" s="1" t="s">
        <v>597</v>
      </c>
      <c r="AG80" s="1" t="s">
        <v>598</v>
      </c>
      <c r="AH80" s="1" t="s">
        <v>614</v>
      </c>
      <c r="AI80" s="1" t="s">
        <v>620</v>
      </c>
      <c r="AJ80" s="1" t="s">
        <v>598</v>
      </c>
      <c r="AK80" s="1" t="s">
        <v>597</v>
      </c>
      <c r="AL80" s="1" t="s">
        <v>598</v>
      </c>
      <c r="AM80" t="s">
        <v>610</v>
      </c>
      <c r="AN80" s="1" t="s">
        <v>611</v>
      </c>
      <c r="AO80" s="1" t="s">
        <v>608</v>
      </c>
      <c r="AP80" t="s">
        <v>610</v>
      </c>
      <c r="AQ80" s="1" t="s">
        <v>597</v>
      </c>
      <c r="AR80" s="1" t="s">
        <v>598</v>
      </c>
      <c r="AS80" s="1" t="s">
        <v>598</v>
      </c>
      <c r="AT80" t="s">
        <v>597</v>
      </c>
      <c r="AU80" s="1" t="s">
        <v>603</v>
      </c>
      <c r="AV80" s="1" t="s">
        <v>597</v>
      </c>
      <c r="AW80" t="s">
        <v>610</v>
      </c>
      <c r="AX80" t="s">
        <v>610</v>
      </c>
      <c r="AY80" s="1" t="s">
        <v>610</v>
      </c>
      <c r="AZ80" s="1">
        <v>0</v>
      </c>
      <c r="BA80" s="1" t="s">
        <v>612</v>
      </c>
      <c r="BB80" s="1" t="s">
        <v>608</v>
      </c>
      <c r="BC80" s="1"/>
      <c r="BD80" s="1">
        <v>502</v>
      </c>
      <c r="BE80" s="20" t="s">
        <v>611</v>
      </c>
      <c r="BF80" t="s">
        <v>608</v>
      </c>
      <c r="BG80" s="1">
        <v>0.59132498502731323</v>
      </c>
      <c r="BH80" s="2">
        <v>0.91242038216560517</v>
      </c>
      <c r="BI80" s="22" t="s">
        <v>610</v>
      </c>
      <c r="BJ80" s="24" t="s">
        <v>610</v>
      </c>
      <c r="BK80" s="22" t="s">
        <v>610</v>
      </c>
      <c r="BL80" t="s">
        <v>610</v>
      </c>
      <c r="BM80" s="1">
        <v>5</v>
      </c>
      <c r="BN80" s="1">
        <v>49.996131896972656</v>
      </c>
      <c r="BO80">
        <v>25795.554719104217</v>
      </c>
    </row>
    <row r="81" spans="1:67" x14ac:dyDescent="0.15">
      <c r="A81" t="s">
        <v>80</v>
      </c>
      <c r="B81" t="s">
        <v>268</v>
      </c>
      <c r="C81" t="s">
        <v>424</v>
      </c>
      <c r="D81" s="1">
        <v>10.457046691066935</v>
      </c>
      <c r="E81" s="2">
        <v>0.73399531841278076</v>
      </c>
      <c r="F81" s="1">
        <v>1.3858206272125244</v>
      </c>
      <c r="G81" s="1" t="s">
        <v>597</v>
      </c>
      <c r="H81" s="1" t="s">
        <v>597</v>
      </c>
      <c r="I81" s="1" t="s">
        <v>597</v>
      </c>
      <c r="J81" s="1" t="s">
        <v>597</v>
      </c>
      <c r="K81" s="1" t="s">
        <v>598</v>
      </c>
      <c r="L81" s="1" t="s">
        <v>598</v>
      </c>
      <c r="M81" s="1" t="s">
        <v>597</v>
      </c>
      <c r="N81" s="1" t="s">
        <v>598</v>
      </c>
      <c r="O81" s="1" t="s">
        <v>597</v>
      </c>
      <c r="P81" s="1" t="s">
        <v>597</v>
      </c>
      <c r="Q81" s="1" t="s">
        <v>597</v>
      </c>
      <c r="R81" s="1" t="s">
        <v>597</v>
      </c>
      <c r="S81" s="1" t="s">
        <v>597</v>
      </c>
      <c r="T81" s="1" t="s">
        <v>597</v>
      </c>
      <c r="U81" s="1" t="s">
        <v>597</v>
      </c>
      <c r="V81" s="1" t="s">
        <v>598</v>
      </c>
      <c r="W81" s="1" t="s">
        <v>597</v>
      </c>
      <c r="X81" s="1" t="s">
        <v>597</v>
      </c>
      <c r="Y81" s="1" t="s">
        <v>597</v>
      </c>
      <c r="Z81" s="1" t="s">
        <v>597</v>
      </c>
      <c r="AA81" s="1" t="s">
        <v>597</v>
      </c>
      <c r="AB81" s="1" t="s">
        <v>606</v>
      </c>
      <c r="AC81" t="s">
        <v>608</v>
      </c>
      <c r="AD81" s="1" t="s">
        <v>610</v>
      </c>
      <c r="AE81" s="1" t="s">
        <v>597</v>
      </c>
      <c r="AF81" s="1" t="s">
        <v>597</v>
      </c>
      <c r="AG81" s="1" t="s">
        <v>598</v>
      </c>
      <c r="AH81" s="1" t="s">
        <v>614</v>
      </c>
      <c r="AI81" s="1" t="s">
        <v>619</v>
      </c>
      <c r="AJ81" s="1" t="s">
        <v>597</v>
      </c>
      <c r="AK81" s="1" t="s">
        <v>597</v>
      </c>
      <c r="AL81" s="1" t="s">
        <v>598</v>
      </c>
      <c r="AM81" t="s">
        <v>608</v>
      </c>
      <c r="AN81" s="1" t="s">
        <v>609</v>
      </c>
      <c r="AO81" s="1" t="s">
        <v>608</v>
      </c>
      <c r="AP81" t="s">
        <v>610</v>
      </c>
      <c r="AQ81" s="1" t="s">
        <v>597</v>
      </c>
      <c r="AR81" s="1" t="s">
        <v>598</v>
      </c>
      <c r="AS81" s="1" t="s">
        <v>597</v>
      </c>
      <c r="AT81" t="s">
        <v>597</v>
      </c>
      <c r="AU81" s="1" t="s">
        <v>597</v>
      </c>
      <c r="AV81" s="1" t="s">
        <v>597</v>
      </c>
      <c r="AW81" t="s">
        <v>608</v>
      </c>
      <c r="AX81" t="s">
        <v>609</v>
      </c>
      <c r="AY81" s="1" t="s">
        <v>608</v>
      </c>
      <c r="AZ81" s="1">
        <v>0</v>
      </c>
      <c r="BA81" s="1" t="s">
        <v>609</v>
      </c>
      <c r="BB81" s="1" t="s">
        <v>608</v>
      </c>
      <c r="BC81" s="1"/>
      <c r="BD81" s="1">
        <v>763</v>
      </c>
      <c r="BE81" s="20" t="s">
        <v>611</v>
      </c>
      <c r="BF81" t="s">
        <v>608</v>
      </c>
      <c r="BG81" s="1">
        <v>0.56746238470077515</v>
      </c>
      <c r="BH81" s="2">
        <v>0.88841807909604531</v>
      </c>
      <c r="BI81" s="22" t="s">
        <v>608</v>
      </c>
      <c r="BJ81" s="24" t="s">
        <v>610</v>
      </c>
      <c r="BK81" s="22" t="s">
        <v>610</v>
      </c>
      <c r="BL81" t="s">
        <v>610</v>
      </c>
      <c r="BM81" s="1">
        <v>4.9000000000000004</v>
      </c>
      <c r="BN81" s="1">
        <v>41.140327453613281</v>
      </c>
      <c r="BO81">
        <v>50829.165150223365</v>
      </c>
    </row>
    <row r="82" spans="1:67" x14ac:dyDescent="0.15">
      <c r="A82" t="s">
        <v>81</v>
      </c>
      <c r="B82" t="s">
        <v>269</v>
      </c>
      <c r="C82" t="s">
        <v>424</v>
      </c>
      <c r="D82" s="1">
        <v>10.474232763236371</v>
      </c>
      <c r="E82" s="2">
        <v>0.72781968116760254</v>
      </c>
      <c r="F82" s="1">
        <v>0.50241982936859131</v>
      </c>
      <c r="G82" s="1" t="s">
        <v>598</v>
      </c>
      <c r="H82" s="1" t="s">
        <v>598</v>
      </c>
      <c r="I82" s="1" t="s">
        <v>598</v>
      </c>
      <c r="J82" s="1" t="s">
        <v>598</v>
      </c>
      <c r="K82" s="1" t="s">
        <v>598</v>
      </c>
      <c r="L82" s="1" t="s">
        <v>598</v>
      </c>
      <c r="M82" s="1" t="s">
        <v>598</v>
      </c>
      <c r="N82" s="1" t="s">
        <v>598</v>
      </c>
      <c r="O82" s="1" t="s">
        <v>598</v>
      </c>
      <c r="P82" s="1" t="s">
        <v>598</v>
      </c>
      <c r="Q82" s="1" t="s">
        <v>597</v>
      </c>
      <c r="R82" s="1" t="s">
        <v>597</v>
      </c>
      <c r="S82" s="1" t="s">
        <v>598</v>
      </c>
      <c r="T82" s="1" t="s">
        <v>597</v>
      </c>
      <c r="U82" s="1" t="s">
        <v>597</v>
      </c>
      <c r="V82" s="1" t="s">
        <v>598</v>
      </c>
      <c r="W82" s="1" t="s">
        <v>598</v>
      </c>
      <c r="X82" s="1" t="s">
        <v>598</v>
      </c>
      <c r="Y82" s="1" t="s">
        <v>597</v>
      </c>
      <c r="Z82" s="1" t="s">
        <v>598</v>
      </c>
      <c r="AA82" s="1" t="s">
        <v>597</v>
      </c>
      <c r="AB82" s="1" t="s">
        <v>606</v>
      </c>
      <c r="AC82" t="s">
        <v>608</v>
      </c>
      <c r="AD82" s="1" t="s">
        <v>610</v>
      </c>
      <c r="AE82" s="1" t="s">
        <v>597</v>
      </c>
      <c r="AF82" s="1" t="s">
        <v>597</v>
      </c>
      <c r="AG82" s="1" t="s">
        <v>598</v>
      </c>
      <c r="AH82" s="1" t="s">
        <v>614</v>
      </c>
      <c r="AI82" s="1" t="s">
        <v>620</v>
      </c>
      <c r="AJ82" s="1" t="s">
        <v>598</v>
      </c>
      <c r="AK82" s="1" t="s">
        <v>598</v>
      </c>
      <c r="AL82" s="1" t="s">
        <v>598</v>
      </c>
      <c r="AM82" t="s">
        <v>609</v>
      </c>
      <c r="AN82" s="1" t="s">
        <v>611</v>
      </c>
      <c r="AO82" s="1" t="s">
        <v>609</v>
      </c>
      <c r="AP82" t="s">
        <v>610</v>
      </c>
      <c r="AQ82" s="1" t="s">
        <v>598</v>
      </c>
      <c r="AR82" s="1" t="s">
        <v>598</v>
      </c>
      <c r="AS82" s="1" t="s">
        <v>598</v>
      </c>
      <c r="AT82" t="s">
        <v>621</v>
      </c>
      <c r="AU82" s="1" t="s">
        <v>602</v>
      </c>
      <c r="AV82" s="1" t="s">
        <v>602</v>
      </c>
      <c r="AW82" t="s">
        <v>610</v>
      </c>
      <c r="AX82" t="s">
        <v>608</v>
      </c>
      <c r="AY82" s="1" t="s">
        <v>609</v>
      </c>
      <c r="AZ82" s="1">
        <v>0</v>
      </c>
      <c r="BA82" s="1" t="s">
        <v>609</v>
      </c>
      <c r="BB82" s="1" t="s">
        <v>609</v>
      </c>
      <c r="BC82" s="1"/>
      <c r="BD82" s="1">
        <v>815</v>
      </c>
      <c r="BE82" s="20" t="s">
        <v>609</v>
      </c>
      <c r="BF82" t="s">
        <v>609</v>
      </c>
      <c r="BG82" s="1">
        <v>0.70912724733352661</v>
      </c>
      <c r="BH82" s="2">
        <v>0.88890259953932216</v>
      </c>
      <c r="BI82" s="22" t="s">
        <v>609</v>
      </c>
      <c r="BJ82" s="24" t="s">
        <v>608</v>
      </c>
      <c r="BK82" s="22" t="s">
        <v>611</v>
      </c>
      <c r="BL82" t="s">
        <v>608</v>
      </c>
      <c r="BM82" s="1">
        <v>4.5999999999999996</v>
      </c>
      <c r="BN82" s="1">
        <v>33.107025146484375</v>
      </c>
      <c r="BO82">
        <v>35101.050807183106</v>
      </c>
    </row>
    <row r="83" spans="1:67" x14ac:dyDescent="0.15">
      <c r="A83" t="s">
        <v>82</v>
      </c>
      <c r="B83" t="s">
        <v>270</v>
      </c>
      <c r="C83" t="s">
        <v>425</v>
      </c>
      <c r="D83" s="1">
        <v>8.4850115375792985</v>
      </c>
      <c r="E83" s="2">
        <v>0.53497791290283203</v>
      </c>
      <c r="F83" s="1">
        <v>0.4895690381526947</v>
      </c>
      <c r="G83" s="1" t="s">
        <v>597</v>
      </c>
      <c r="H83" s="1" t="s">
        <v>597</v>
      </c>
      <c r="I83" s="1" t="s">
        <v>598</v>
      </c>
      <c r="J83" s="1" t="s">
        <v>598</v>
      </c>
      <c r="K83" s="1" t="s">
        <v>598</v>
      </c>
      <c r="L83" s="1" t="s">
        <v>598</v>
      </c>
      <c r="M83" s="1" t="s">
        <v>597</v>
      </c>
      <c r="N83" s="1" t="s">
        <v>597</v>
      </c>
      <c r="O83" s="1" t="s">
        <v>597</v>
      </c>
      <c r="P83" s="1" t="s">
        <v>597</v>
      </c>
      <c r="Q83" s="1" t="s">
        <v>597</v>
      </c>
      <c r="R83" s="1" t="s">
        <v>597</v>
      </c>
      <c r="S83" s="1" t="s">
        <v>597</v>
      </c>
      <c r="T83" s="1" t="s">
        <v>597</v>
      </c>
      <c r="U83" s="1" t="s">
        <v>597</v>
      </c>
      <c r="V83" s="1" t="s">
        <v>598</v>
      </c>
      <c r="W83" s="1" t="s">
        <v>598</v>
      </c>
      <c r="X83" s="1" t="s">
        <v>598</v>
      </c>
      <c r="Y83" s="1" t="s">
        <v>597</v>
      </c>
      <c r="Z83" s="1" t="s">
        <v>598</v>
      </c>
      <c r="AA83" s="1" t="s">
        <v>598</v>
      </c>
      <c r="AB83" s="1" t="s">
        <v>607</v>
      </c>
      <c r="AC83" t="s">
        <v>609</v>
      </c>
      <c r="AD83" s="1" t="s">
        <v>610</v>
      </c>
      <c r="AE83" s="1" t="s">
        <v>598</v>
      </c>
      <c r="AF83" s="1" t="s">
        <v>598</v>
      </c>
      <c r="AG83" s="1" t="s">
        <v>598</v>
      </c>
      <c r="AH83" s="1" t="s">
        <v>614</v>
      </c>
      <c r="AI83" s="1" t="s">
        <v>619</v>
      </c>
      <c r="AJ83" s="1" t="s">
        <v>597</v>
      </c>
      <c r="AK83" s="1" t="s">
        <v>598</v>
      </c>
      <c r="AL83" s="1" t="s">
        <v>598</v>
      </c>
      <c r="AM83" t="s">
        <v>610</v>
      </c>
      <c r="AN83" s="1" t="s">
        <v>609</v>
      </c>
      <c r="AO83" s="1" t="s">
        <v>608</v>
      </c>
      <c r="AP83" t="s">
        <v>610</v>
      </c>
      <c r="AQ83" s="1" t="s">
        <v>597</v>
      </c>
      <c r="AR83" s="1" t="s">
        <v>597</v>
      </c>
      <c r="AS83" s="1" t="s">
        <v>597</v>
      </c>
      <c r="AT83" t="s">
        <v>597</v>
      </c>
      <c r="AU83" s="1" t="s">
        <v>597</v>
      </c>
      <c r="AV83" s="1" t="s">
        <v>597</v>
      </c>
      <c r="AW83" t="s">
        <v>610</v>
      </c>
      <c r="AX83" t="s">
        <v>608</v>
      </c>
      <c r="AY83" s="1" t="s">
        <v>609</v>
      </c>
      <c r="AZ83" s="1">
        <v>0</v>
      </c>
      <c r="BA83" s="1" t="s">
        <v>609</v>
      </c>
      <c r="BB83" s="1"/>
      <c r="BC83" s="1"/>
      <c r="BD83" s="1">
        <v>822</v>
      </c>
      <c r="BE83" s="20" t="s">
        <v>608</v>
      </c>
      <c r="BF83" t="s">
        <v>608</v>
      </c>
      <c r="BG83" s="1">
        <v>0.80610960721969604</v>
      </c>
      <c r="BH83" s="2">
        <v>0.51566873554825365</v>
      </c>
      <c r="BI83" s="22" t="s">
        <v>610</v>
      </c>
      <c r="BJ83" s="24" t="s">
        <v>608</v>
      </c>
      <c r="BK83" s="22" t="s">
        <v>610</v>
      </c>
      <c r="BL83" t="s">
        <v>608</v>
      </c>
      <c r="BM83" s="1">
        <v>3.8</v>
      </c>
      <c r="BN83" s="1">
        <v>41.857620239257812</v>
      </c>
      <c r="BO83">
        <v>39720.216389605841</v>
      </c>
    </row>
    <row r="84" spans="1:67" x14ac:dyDescent="0.15">
      <c r="A84" t="s">
        <v>83</v>
      </c>
      <c r="B84" t="s">
        <v>271</v>
      </c>
      <c r="C84" t="s">
        <v>426</v>
      </c>
      <c r="D84" s="1">
        <v>10.797932613590721</v>
      </c>
      <c r="E84" s="2">
        <v>0.80471426248550415</v>
      </c>
      <c r="F84" s="1">
        <v>1.6172288656234741</v>
      </c>
      <c r="G84" s="1" t="s">
        <v>598</v>
      </c>
      <c r="H84" s="1" t="s">
        <v>598</v>
      </c>
      <c r="I84" s="1" t="s">
        <v>597</v>
      </c>
      <c r="J84" s="1" t="s">
        <v>597</v>
      </c>
      <c r="K84" s="1" t="s">
        <v>598</v>
      </c>
      <c r="L84" s="1" t="s">
        <v>598</v>
      </c>
      <c r="M84" s="1" t="s">
        <v>597</v>
      </c>
      <c r="N84" s="1" t="s">
        <v>597</v>
      </c>
      <c r="O84" s="1" t="s">
        <v>598</v>
      </c>
      <c r="P84" s="1" t="s">
        <v>598</v>
      </c>
      <c r="Q84" s="1" t="s">
        <v>597</v>
      </c>
      <c r="R84" s="1" t="s">
        <v>597</v>
      </c>
      <c r="S84" s="1" t="s">
        <v>597</v>
      </c>
      <c r="T84" s="1" t="s">
        <v>597</v>
      </c>
      <c r="U84" s="1" t="s">
        <v>597</v>
      </c>
      <c r="V84" s="1" t="s">
        <v>598</v>
      </c>
      <c r="W84" s="1" t="s">
        <v>597</v>
      </c>
      <c r="X84" s="1" t="s">
        <v>598</v>
      </c>
      <c r="Y84" s="1" t="s">
        <v>597</v>
      </c>
      <c r="Z84" s="1" t="s">
        <v>597</v>
      </c>
      <c r="AA84" s="1" t="s">
        <v>598</v>
      </c>
      <c r="AB84" s="1" t="s">
        <v>607</v>
      </c>
      <c r="AC84" t="s">
        <v>610</v>
      </c>
      <c r="AD84" s="1" t="s">
        <v>610</v>
      </c>
      <c r="AE84" s="1" t="s">
        <v>598</v>
      </c>
      <c r="AF84" s="1" t="s">
        <v>597</v>
      </c>
      <c r="AG84" s="1" t="s">
        <v>597</v>
      </c>
      <c r="AH84" s="1" t="s">
        <v>614</v>
      </c>
      <c r="AI84" s="1" t="s">
        <v>620</v>
      </c>
      <c r="AJ84" s="1" t="s">
        <v>597</v>
      </c>
      <c r="AK84" s="1" t="s">
        <v>597</v>
      </c>
      <c r="AL84" s="1" t="s">
        <v>597</v>
      </c>
      <c r="AM84" t="s">
        <v>610</v>
      </c>
      <c r="AN84" s="1" t="s">
        <v>608</v>
      </c>
      <c r="AO84" s="1" t="s">
        <v>610</v>
      </c>
      <c r="AP84" t="s">
        <v>610</v>
      </c>
      <c r="AQ84" s="1" t="s">
        <v>597</v>
      </c>
      <c r="AR84" s="1" t="s">
        <v>597</v>
      </c>
      <c r="AS84" s="1" t="s">
        <v>598</v>
      </c>
      <c r="AT84" t="s">
        <v>597</v>
      </c>
      <c r="AU84" s="1" t="s">
        <v>604</v>
      </c>
      <c r="AV84" s="1" t="s">
        <v>597</v>
      </c>
      <c r="AW84" t="s">
        <v>610</v>
      </c>
      <c r="AX84" t="s">
        <v>610</v>
      </c>
      <c r="AY84" s="1" t="s">
        <v>610</v>
      </c>
      <c r="AZ84" s="1">
        <v>0</v>
      </c>
      <c r="BA84" s="1" t="s">
        <v>612</v>
      </c>
      <c r="BB84" s="1" t="s">
        <v>610</v>
      </c>
      <c r="BC84" s="1"/>
      <c r="BD84" s="1">
        <v>515</v>
      </c>
      <c r="BE84" s="20" t="s">
        <v>608</v>
      </c>
      <c r="BF84" t="s">
        <v>610</v>
      </c>
      <c r="BG84" s="1"/>
      <c r="BH84" s="2"/>
      <c r="BI84" s="22" t="s">
        <v>610</v>
      </c>
      <c r="BJ84" s="24" t="s">
        <v>610</v>
      </c>
      <c r="BK84" s="22" t="s">
        <v>610</v>
      </c>
      <c r="BL84" t="s">
        <v>610</v>
      </c>
      <c r="BM84" s="1">
        <v>6.1</v>
      </c>
      <c r="BN84" s="1">
        <v>31.237489700317383</v>
      </c>
      <c r="BO84">
        <v>1379330.1684241688</v>
      </c>
    </row>
    <row r="85" spans="1:67" x14ac:dyDescent="0.15">
      <c r="A85" t="s">
        <v>84</v>
      </c>
      <c r="B85" t="s">
        <v>272</v>
      </c>
      <c r="C85" t="s">
        <v>427</v>
      </c>
      <c r="D85" s="1">
        <v>8.082386544320789</v>
      </c>
      <c r="E85" s="2">
        <v>0.55317437648773193</v>
      </c>
      <c r="F85" s="1">
        <v>0.11652317643165588</v>
      </c>
      <c r="G85" s="1" t="s">
        <v>597</v>
      </c>
      <c r="H85" s="1" t="s">
        <v>597</v>
      </c>
      <c r="I85" s="1" t="s">
        <v>598</v>
      </c>
      <c r="J85" s="1" t="s">
        <v>598</v>
      </c>
      <c r="K85" s="1" t="s">
        <v>598</v>
      </c>
      <c r="L85" s="1" t="s">
        <v>598</v>
      </c>
      <c r="M85" s="1" t="s">
        <v>598</v>
      </c>
      <c r="N85" s="1" t="s">
        <v>597</v>
      </c>
      <c r="O85" s="1" t="s">
        <v>598</v>
      </c>
      <c r="P85" s="1" t="s">
        <v>598</v>
      </c>
      <c r="Q85" s="1" t="s">
        <v>597</v>
      </c>
      <c r="R85" s="1" t="s">
        <v>597</v>
      </c>
      <c r="S85" s="1" t="s">
        <v>597</v>
      </c>
      <c r="T85" s="1" t="s">
        <v>597</v>
      </c>
      <c r="U85" s="1" t="s">
        <v>597</v>
      </c>
      <c r="V85" s="1" t="s">
        <v>597</v>
      </c>
      <c r="W85" s="1" t="s">
        <v>597</v>
      </c>
      <c r="X85" s="1" t="s">
        <v>598</v>
      </c>
      <c r="Y85" s="1" t="s">
        <v>597</v>
      </c>
      <c r="Z85" s="1" t="s">
        <v>597</v>
      </c>
      <c r="AA85" s="1" t="s">
        <v>597</v>
      </c>
      <c r="AB85" s="1" t="s">
        <v>606</v>
      </c>
      <c r="AC85" t="s">
        <v>608</v>
      </c>
      <c r="AD85" s="1" t="s">
        <v>608</v>
      </c>
      <c r="AE85" s="1" t="s">
        <v>597</v>
      </c>
      <c r="AF85" s="1" t="s">
        <v>597</v>
      </c>
      <c r="AG85" s="1" t="s">
        <v>598</v>
      </c>
      <c r="AH85" s="1" t="s">
        <v>614</v>
      </c>
      <c r="AI85" s="1" t="s">
        <v>620</v>
      </c>
      <c r="AJ85" s="1" t="s">
        <v>597</v>
      </c>
      <c r="AK85" s="1" t="s">
        <v>598</v>
      </c>
      <c r="AL85" s="1" t="s">
        <v>598</v>
      </c>
      <c r="AM85" t="s">
        <v>608</v>
      </c>
      <c r="AN85" s="1" t="s">
        <v>609</v>
      </c>
      <c r="AO85" s="1" t="s">
        <v>608</v>
      </c>
      <c r="AP85" t="s">
        <v>610</v>
      </c>
      <c r="AQ85" s="1" t="s">
        <v>597</v>
      </c>
      <c r="AR85" s="1" t="s">
        <v>598</v>
      </c>
      <c r="AS85" s="1" t="s">
        <v>598</v>
      </c>
      <c r="AT85" t="s">
        <v>621</v>
      </c>
      <c r="AU85" s="1" t="s">
        <v>602</v>
      </c>
      <c r="AV85" s="1" t="s">
        <v>597</v>
      </c>
      <c r="AW85" t="s">
        <v>610</v>
      </c>
      <c r="AX85" t="s">
        <v>608</v>
      </c>
      <c r="AY85" s="1" t="s">
        <v>608</v>
      </c>
      <c r="AZ85" s="1">
        <v>0</v>
      </c>
      <c r="BA85" s="1" t="s">
        <v>611</v>
      </c>
      <c r="BB85" s="1" t="s">
        <v>608</v>
      </c>
      <c r="BC85" s="1"/>
      <c r="BD85" s="1">
        <v>563</v>
      </c>
      <c r="BE85" s="20" t="s">
        <v>611</v>
      </c>
      <c r="BF85" t="s">
        <v>609</v>
      </c>
      <c r="BG85" s="1">
        <v>0.52322715520858765</v>
      </c>
      <c r="BH85" s="2">
        <v>0.70502645502645511</v>
      </c>
      <c r="BI85" s="22" t="s">
        <v>608</v>
      </c>
      <c r="BJ85" t="s">
        <v>609</v>
      </c>
      <c r="BK85" s="22" t="s">
        <v>608</v>
      </c>
      <c r="BL85" t="s">
        <v>610</v>
      </c>
      <c r="BM85" s="1">
        <v>4.3</v>
      </c>
      <c r="BN85" s="1">
        <v>42.104907989501953</v>
      </c>
    </row>
    <row r="86" spans="1:67" x14ac:dyDescent="0.15">
      <c r="A86" t="s">
        <v>85</v>
      </c>
      <c r="B86" t="s">
        <v>273</v>
      </c>
      <c r="C86" t="s">
        <v>427</v>
      </c>
      <c r="D86" s="1">
        <v>9.3205879188416141</v>
      </c>
      <c r="E86" s="2">
        <v>0.62850642204284668</v>
      </c>
      <c r="F86" s="1">
        <v>8.9315799996256828E-3</v>
      </c>
      <c r="G86" s="1" t="s">
        <v>598</v>
      </c>
      <c r="H86" s="1" t="s">
        <v>598</v>
      </c>
      <c r="I86" s="1" t="s">
        <v>597</v>
      </c>
      <c r="J86" s="1" t="s">
        <v>598</v>
      </c>
      <c r="K86" s="1" t="s">
        <v>598</v>
      </c>
      <c r="L86" s="1" t="s">
        <v>598</v>
      </c>
      <c r="M86" s="1" t="s">
        <v>598</v>
      </c>
      <c r="N86" s="1" t="s">
        <v>598</v>
      </c>
      <c r="O86" s="1" t="s">
        <v>598</v>
      </c>
      <c r="P86" s="1" t="s">
        <v>598</v>
      </c>
      <c r="Q86" s="1" t="s">
        <v>597</v>
      </c>
      <c r="R86" s="1" t="s">
        <v>597</v>
      </c>
      <c r="S86" s="1" t="s">
        <v>597</v>
      </c>
      <c r="T86" s="1" t="s">
        <v>597</v>
      </c>
      <c r="U86" s="1" t="s">
        <v>597</v>
      </c>
      <c r="V86" s="1" t="s">
        <v>598</v>
      </c>
      <c r="W86" s="1" t="s">
        <v>597</v>
      </c>
      <c r="X86" s="1" t="s">
        <v>598</v>
      </c>
      <c r="Y86" s="1" t="s">
        <v>598</v>
      </c>
      <c r="Z86" s="1" t="s">
        <v>597</v>
      </c>
      <c r="AA86" s="1" t="s">
        <v>598</v>
      </c>
      <c r="AB86" s="1" t="s">
        <v>607</v>
      </c>
      <c r="AC86" t="s">
        <v>608</v>
      </c>
      <c r="AD86" s="1" t="s">
        <v>608</v>
      </c>
      <c r="AE86" s="1" t="s">
        <v>598</v>
      </c>
      <c r="AF86" s="1" t="s">
        <v>598</v>
      </c>
      <c r="AG86" s="1" t="s">
        <v>598</v>
      </c>
      <c r="AH86" s="1" t="s">
        <v>614</v>
      </c>
      <c r="AI86" s="1" t="s">
        <v>618</v>
      </c>
      <c r="AJ86" s="1" t="s">
        <v>598</v>
      </c>
      <c r="AK86" s="1" t="s">
        <v>597</v>
      </c>
      <c r="AL86" s="1" t="s">
        <v>597</v>
      </c>
      <c r="AM86" t="s">
        <v>608</v>
      </c>
      <c r="AN86" s="1" t="s">
        <v>611</v>
      </c>
      <c r="AO86" s="1" t="s">
        <v>608</v>
      </c>
      <c r="AP86" t="s">
        <v>608</v>
      </c>
      <c r="AQ86" s="1" t="s">
        <v>597</v>
      </c>
      <c r="AR86" s="1" t="s">
        <v>597</v>
      </c>
      <c r="AS86" s="1" t="s">
        <v>598</v>
      </c>
      <c r="AT86" t="s">
        <v>621</v>
      </c>
      <c r="AU86" s="1" t="s">
        <v>604</v>
      </c>
      <c r="AV86" s="1" t="s">
        <v>601</v>
      </c>
      <c r="AW86" t="s">
        <v>610</v>
      </c>
      <c r="AX86" t="s">
        <v>609</v>
      </c>
      <c r="AY86" s="1" t="s">
        <v>608</v>
      </c>
      <c r="AZ86" s="1">
        <v>0</v>
      </c>
      <c r="BA86" s="1" t="s">
        <v>609</v>
      </c>
      <c r="BB86" s="1" t="s">
        <v>610</v>
      </c>
      <c r="BC86" s="1"/>
      <c r="BD86" s="1">
        <v>606</v>
      </c>
      <c r="BE86" s="20" t="s">
        <v>611</v>
      </c>
      <c r="BF86" t="s">
        <v>608</v>
      </c>
      <c r="BG86" s="1">
        <v>0.51402270793914795</v>
      </c>
      <c r="BH86" s="2">
        <v>0.95512820512820507</v>
      </c>
      <c r="BI86" s="22" t="s">
        <v>609</v>
      </c>
      <c r="BJ86" s="24" t="s">
        <v>608</v>
      </c>
      <c r="BK86" s="22" t="s">
        <v>609</v>
      </c>
      <c r="BL86" t="s">
        <v>608</v>
      </c>
      <c r="BM86" s="1">
        <v>3</v>
      </c>
      <c r="BN86" s="1">
        <v>39.147407531738281</v>
      </c>
      <c r="BO86">
        <v>107737.10775257523</v>
      </c>
    </row>
    <row r="87" spans="1:67" x14ac:dyDescent="0.15">
      <c r="A87" t="s">
        <v>86</v>
      </c>
      <c r="B87" t="s">
        <v>274</v>
      </c>
      <c r="C87" t="s">
        <v>428</v>
      </c>
      <c r="D87" s="1">
        <v>7.0918527768349362</v>
      </c>
      <c r="E87" s="2">
        <v>0.54675251245498657</v>
      </c>
      <c r="F87" s="1">
        <v>-0.3119952380657196</v>
      </c>
      <c r="G87" s="1" t="s">
        <v>598</v>
      </c>
      <c r="H87" s="1" t="s">
        <v>598</v>
      </c>
      <c r="I87" s="1" t="s">
        <v>598</v>
      </c>
      <c r="J87" s="1" t="s">
        <v>598</v>
      </c>
      <c r="K87" s="1" t="s">
        <v>598</v>
      </c>
      <c r="L87" s="1" t="s">
        <v>598</v>
      </c>
      <c r="M87" s="1" t="s">
        <v>597</v>
      </c>
      <c r="N87" s="1" t="s">
        <v>597</v>
      </c>
      <c r="O87" s="1" t="s">
        <v>598</v>
      </c>
      <c r="P87" s="1" t="s">
        <v>598</v>
      </c>
      <c r="Q87" s="1" t="s">
        <v>597</v>
      </c>
      <c r="R87" s="1" t="s">
        <v>597</v>
      </c>
      <c r="S87" s="1" t="s">
        <v>597</v>
      </c>
      <c r="T87" s="1" t="s">
        <v>597</v>
      </c>
      <c r="U87" s="1" t="s">
        <v>598</v>
      </c>
      <c r="V87" s="1" t="s">
        <v>598</v>
      </c>
      <c r="W87" s="1" t="s">
        <v>598</v>
      </c>
      <c r="X87" s="1" t="s">
        <v>598</v>
      </c>
      <c r="Y87" s="1" t="s">
        <v>598</v>
      </c>
      <c r="Z87" s="1" t="s">
        <v>598</v>
      </c>
      <c r="AA87" s="1" t="s">
        <v>597</v>
      </c>
      <c r="AB87" s="1" t="s">
        <v>605</v>
      </c>
      <c r="AC87" t="s">
        <v>608</v>
      </c>
      <c r="AD87" s="1" t="s">
        <v>608</v>
      </c>
      <c r="AE87" s="1" t="s">
        <v>598</v>
      </c>
      <c r="AF87" s="1" t="s">
        <v>598</v>
      </c>
      <c r="AG87" s="1" t="s">
        <v>598</v>
      </c>
      <c r="AH87" s="1" t="s">
        <v>614</v>
      </c>
      <c r="AI87" s="1" t="s">
        <v>619</v>
      </c>
      <c r="AJ87" s="1" t="s">
        <v>597</v>
      </c>
      <c r="AK87" s="1" t="s">
        <v>597</v>
      </c>
      <c r="AL87" s="1" t="s">
        <v>597</v>
      </c>
      <c r="AM87" t="s">
        <v>609</v>
      </c>
      <c r="AN87" s="1" t="s">
        <v>609</v>
      </c>
      <c r="AO87" s="1" t="s">
        <v>609</v>
      </c>
      <c r="AP87" t="s">
        <v>609</v>
      </c>
      <c r="AQ87" s="1" t="s">
        <v>597</v>
      </c>
      <c r="AR87" s="1" t="s">
        <v>597</v>
      </c>
      <c r="AS87" s="1" t="s">
        <v>598</v>
      </c>
      <c r="AT87" t="s">
        <v>621</v>
      </c>
      <c r="AU87" s="1" t="s">
        <v>602</v>
      </c>
      <c r="AV87" s="1" t="s">
        <v>599</v>
      </c>
      <c r="AW87" t="s">
        <v>610</v>
      </c>
      <c r="AX87" t="s">
        <v>609</v>
      </c>
      <c r="AY87" s="1" t="s">
        <v>611</v>
      </c>
      <c r="AZ87" s="1">
        <v>0</v>
      </c>
      <c r="BA87" s="1" t="s">
        <v>608</v>
      </c>
      <c r="BB87" s="1" t="s">
        <v>608</v>
      </c>
      <c r="BC87" s="1"/>
      <c r="BD87" s="1">
        <v>745</v>
      </c>
      <c r="BE87" s="20" t="s">
        <v>608</v>
      </c>
      <c r="BF87" t="s">
        <v>609</v>
      </c>
      <c r="BG87" s="1">
        <v>0.7119249701499939</v>
      </c>
      <c r="BH87" s="2">
        <v>0.68822440087145964</v>
      </c>
      <c r="BI87" s="22" t="s">
        <v>609</v>
      </c>
      <c r="BJ87" t="s">
        <v>609</v>
      </c>
      <c r="BK87" s="22" t="s">
        <v>609</v>
      </c>
      <c r="BL87" t="s">
        <v>611</v>
      </c>
      <c r="BM87" s="1">
        <v>4.2</v>
      </c>
      <c r="BN87" s="1">
        <v>28.181608200073242</v>
      </c>
      <c r="BO87">
        <v>290319.00659303524</v>
      </c>
    </row>
    <row r="88" spans="1:67" x14ac:dyDescent="0.15">
      <c r="A88" t="s">
        <v>87</v>
      </c>
      <c r="B88" t="s">
        <v>275</v>
      </c>
      <c r="C88" t="s">
        <v>428</v>
      </c>
      <c r="D88" s="1">
        <v>7.4743783790310481</v>
      </c>
      <c r="E88" s="2">
        <v>0.49259293079376221</v>
      </c>
      <c r="F88" s="1">
        <v>-0.24555760622024536</v>
      </c>
      <c r="G88" s="1" t="s">
        <v>597</v>
      </c>
      <c r="H88" s="1" t="s">
        <v>597</v>
      </c>
      <c r="I88" s="1" t="s">
        <v>597</v>
      </c>
      <c r="J88" s="1" t="s">
        <v>597</v>
      </c>
      <c r="K88" s="1" t="s">
        <v>598</v>
      </c>
      <c r="L88" s="1" t="s">
        <v>597</v>
      </c>
      <c r="M88" s="1" t="s">
        <v>597</v>
      </c>
      <c r="N88" s="1" t="s">
        <v>597</v>
      </c>
      <c r="O88" s="1" t="s">
        <v>598</v>
      </c>
      <c r="P88" s="1" t="s">
        <v>597</v>
      </c>
      <c r="Q88" s="1" t="s">
        <v>597</v>
      </c>
      <c r="R88" s="1" t="s">
        <v>597</v>
      </c>
      <c r="S88" s="1" t="s">
        <v>597</v>
      </c>
      <c r="T88" s="1" t="s">
        <v>597</v>
      </c>
      <c r="U88" s="1" t="s">
        <v>597</v>
      </c>
      <c r="V88" s="1" t="s">
        <v>598</v>
      </c>
      <c r="W88" s="1" t="s">
        <v>598</v>
      </c>
      <c r="X88" s="1" t="s">
        <v>597</v>
      </c>
      <c r="Y88" s="1" t="s">
        <v>597</v>
      </c>
      <c r="Z88" s="1" t="s">
        <v>597</v>
      </c>
      <c r="AA88" s="1" t="s">
        <v>598</v>
      </c>
      <c r="AB88" s="1" t="s">
        <v>607</v>
      </c>
      <c r="AC88" t="s">
        <v>610</v>
      </c>
      <c r="AD88" s="1" t="s">
        <v>610</v>
      </c>
      <c r="AE88" s="1" t="s">
        <v>597</v>
      </c>
      <c r="AF88" s="1" t="s">
        <v>597</v>
      </c>
      <c r="AG88" s="1" t="s">
        <v>598</v>
      </c>
      <c r="AH88" s="1" t="s">
        <v>614</v>
      </c>
      <c r="AI88" s="1" t="s">
        <v>619</v>
      </c>
      <c r="AJ88" s="1" t="s">
        <v>597</v>
      </c>
      <c r="AK88" s="1" t="s">
        <v>597</v>
      </c>
      <c r="AL88" s="1" t="s">
        <v>597</v>
      </c>
      <c r="AM88" t="s">
        <v>610</v>
      </c>
      <c r="AN88" s="1" t="s">
        <v>610</v>
      </c>
      <c r="AO88" s="1" t="s">
        <v>608</v>
      </c>
      <c r="AP88" t="s">
        <v>610</v>
      </c>
      <c r="AQ88" s="1" t="s">
        <v>597</v>
      </c>
      <c r="AR88" s="1" t="s">
        <v>597</v>
      </c>
      <c r="AS88" s="1" t="s">
        <v>598</v>
      </c>
      <c r="AT88" t="s">
        <v>597</v>
      </c>
      <c r="AU88" s="1" t="s">
        <v>597</v>
      </c>
      <c r="AV88" s="1" t="s">
        <v>597</v>
      </c>
      <c r="AW88" t="s">
        <v>610</v>
      </c>
      <c r="AX88" t="s">
        <v>608</v>
      </c>
      <c r="AY88" s="1" t="s">
        <v>610</v>
      </c>
      <c r="AZ88" s="1">
        <v>1</v>
      </c>
      <c r="BA88" s="1" t="s">
        <v>611</v>
      </c>
      <c r="BB88" s="1" t="s">
        <v>608</v>
      </c>
      <c r="BC88" s="1"/>
      <c r="BD88" s="1">
        <v>488</v>
      </c>
      <c r="BE88" s="20" t="s">
        <v>609</v>
      </c>
      <c r="BF88" t="s">
        <v>608</v>
      </c>
      <c r="BG88" s="1">
        <v>0.25329035520553589</v>
      </c>
      <c r="BH88" s="2">
        <v>0.8125</v>
      </c>
      <c r="BI88" s="22" t="s">
        <v>610</v>
      </c>
      <c r="BJ88" t="s">
        <v>609</v>
      </c>
      <c r="BK88" s="22" t="s">
        <v>610</v>
      </c>
      <c r="BL88" t="s">
        <v>608</v>
      </c>
      <c r="BM88" s="1"/>
      <c r="BN88" s="1"/>
    </row>
    <row r="89" spans="1:67" x14ac:dyDescent="0.15">
      <c r="A89" t="s">
        <v>88</v>
      </c>
      <c r="B89" t="s">
        <v>276</v>
      </c>
      <c r="C89" t="s">
        <v>429</v>
      </c>
      <c r="D89" s="1">
        <v>10.194736059473385</v>
      </c>
      <c r="E89" s="2">
        <v>0.79877626895904541</v>
      </c>
      <c r="F89" s="1">
        <v>1.0824763774871826</v>
      </c>
      <c r="G89" s="1" t="s">
        <v>597</v>
      </c>
      <c r="H89" s="1" t="s">
        <v>597</v>
      </c>
      <c r="I89" s="1" t="s">
        <v>597</v>
      </c>
      <c r="J89" s="1" t="s">
        <v>597</v>
      </c>
      <c r="K89" s="1" t="s">
        <v>598</v>
      </c>
      <c r="L89" s="1" t="s">
        <v>598</v>
      </c>
      <c r="M89" s="1" t="s">
        <v>598</v>
      </c>
      <c r="N89" s="1" t="s">
        <v>598</v>
      </c>
      <c r="O89" s="1" t="s">
        <v>598</v>
      </c>
      <c r="P89" s="1" t="s">
        <v>598</v>
      </c>
      <c r="Q89" s="1" t="s">
        <v>597</v>
      </c>
      <c r="R89" s="1" t="s">
        <v>597</v>
      </c>
      <c r="S89" s="1" t="s">
        <v>597</v>
      </c>
      <c r="T89" s="1" t="s">
        <v>597</v>
      </c>
      <c r="U89" s="1" t="s">
        <v>597</v>
      </c>
      <c r="V89" s="1" t="s">
        <v>598</v>
      </c>
      <c r="W89" s="1" t="s">
        <v>598</v>
      </c>
      <c r="X89" s="1" t="s">
        <v>598</v>
      </c>
      <c r="Y89" s="1" t="s">
        <v>597</v>
      </c>
      <c r="Z89" s="1" t="s">
        <v>597</v>
      </c>
      <c r="AA89" s="1" t="s">
        <v>598</v>
      </c>
      <c r="AB89" s="1" t="s">
        <v>607</v>
      </c>
      <c r="AC89" t="s">
        <v>610</v>
      </c>
      <c r="AD89" s="1" t="s">
        <v>610</v>
      </c>
      <c r="AE89" s="1" t="s">
        <v>597</v>
      </c>
      <c r="AF89" s="1" t="s">
        <v>597</v>
      </c>
      <c r="AG89" s="1" t="s">
        <v>598</v>
      </c>
      <c r="AH89" s="1" t="s">
        <v>615</v>
      </c>
      <c r="AI89" s="1" t="s">
        <v>620</v>
      </c>
      <c r="AJ89" s="1" t="s">
        <v>597</v>
      </c>
      <c r="AK89" s="1" t="s">
        <v>597</v>
      </c>
      <c r="AL89" s="1" t="s">
        <v>598</v>
      </c>
      <c r="AM89" t="s">
        <v>608</v>
      </c>
      <c r="AN89" s="1" t="s">
        <v>609</v>
      </c>
      <c r="AO89" s="1" t="s">
        <v>608</v>
      </c>
      <c r="AP89" t="s">
        <v>608</v>
      </c>
      <c r="AQ89" s="1" t="s">
        <v>597</v>
      </c>
      <c r="AR89" s="1" t="s">
        <v>598</v>
      </c>
      <c r="AS89" s="1" t="s">
        <v>598</v>
      </c>
      <c r="AT89" t="s">
        <v>621</v>
      </c>
      <c r="AU89" s="1" t="s">
        <v>604</v>
      </c>
      <c r="AV89" s="1" t="s">
        <v>601</v>
      </c>
      <c r="AW89" t="s">
        <v>610</v>
      </c>
      <c r="AX89" t="s">
        <v>608</v>
      </c>
      <c r="AY89" s="1" t="s">
        <v>608</v>
      </c>
      <c r="AZ89" s="1">
        <v>0</v>
      </c>
      <c r="BA89" s="1" t="s">
        <v>612</v>
      </c>
      <c r="BB89" s="1" t="s">
        <v>609</v>
      </c>
      <c r="BC89" s="1"/>
      <c r="BD89" s="1">
        <v>270</v>
      </c>
      <c r="BE89" s="20" t="s">
        <v>611</v>
      </c>
      <c r="BF89" t="s">
        <v>610</v>
      </c>
      <c r="BG89" s="1">
        <v>0.23201623558998108</v>
      </c>
      <c r="BH89" s="2">
        <v>0.875</v>
      </c>
      <c r="BI89" s="22" t="s">
        <v>610</v>
      </c>
      <c r="BJ89" s="24" t="s">
        <v>608</v>
      </c>
      <c r="BK89" s="22" t="s">
        <v>608</v>
      </c>
      <c r="BL89" t="s">
        <v>610</v>
      </c>
      <c r="BM89" s="1">
        <v>5.6</v>
      </c>
      <c r="BN89" s="1"/>
    </row>
    <row r="90" spans="1:67" x14ac:dyDescent="0.15">
      <c r="A90" t="s">
        <v>89</v>
      </c>
      <c r="B90" t="s">
        <v>277</v>
      </c>
      <c r="C90" t="s">
        <v>430</v>
      </c>
      <c r="D90" s="1">
        <v>8.3413223026809398</v>
      </c>
      <c r="E90" s="2">
        <v>0.56733173131942749</v>
      </c>
      <c r="F90" s="1">
        <v>-0.41145473718643188</v>
      </c>
      <c r="G90" s="1" t="s">
        <v>598</v>
      </c>
      <c r="H90" s="1" t="s">
        <v>597</v>
      </c>
      <c r="I90" s="1" t="s">
        <v>597</v>
      </c>
      <c r="J90" s="1" t="s">
        <v>598</v>
      </c>
      <c r="K90" s="1" t="s">
        <v>598</v>
      </c>
      <c r="L90" s="1" t="s">
        <v>598</v>
      </c>
      <c r="M90" s="1" t="s">
        <v>598</v>
      </c>
      <c r="N90" s="1" t="s">
        <v>598</v>
      </c>
      <c r="O90" s="1" t="s">
        <v>598</v>
      </c>
      <c r="P90" s="1" t="s">
        <v>598</v>
      </c>
      <c r="Q90" s="1" t="s">
        <v>598</v>
      </c>
      <c r="R90" s="1" t="s">
        <v>598</v>
      </c>
      <c r="S90" s="1" t="s">
        <v>597</v>
      </c>
      <c r="T90" s="1" t="s">
        <v>597</v>
      </c>
      <c r="U90" s="1" t="s">
        <v>597</v>
      </c>
      <c r="V90" s="1" t="s">
        <v>598</v>
      </c>
      <c r="W90" s="1" t="s">
        <v>598</v>
      </c>
      <c r="X90" s="1" t="s">
        <v>598</v>
      </c>
      <c r="Y90" s="1" t="s">
        <v>598</v>
      </c>
      <c r="Z90" s="1" t="s">
        <v>598</v>
      </c>
      <c r="AA90" s="1" t="s">
        <v>597</v>
      </c>
      <c r="AB90" s="1" t="s">
        <v>606</v>
      </c>
      <c r="AC90" t="s">
        <v>610</v>
      </c>
      <c r="AD90" s="1" t="s">
        <v>610</v>
      </c>
      <c r="AE90" s="1" t="s">
        <v>598</v>
      </c>
      <c r="AF90" s="1" t="s">
        <v>598</v>
      </c>
      <c r="AG90" s="1" t="s">
        <v>598</v>
      </c>
      <c r="AH90" s="1" t="s">
        <v>615</v>
      </c>
      <c r="AI90" s="1" t="s">
        <v>619</v>
      </c>
      <c r="AJ90" s="1" t="s">
        <v>598</v>
      </c>
      <c r="AK90" s="1" t="s">
        <v>598</v>
      </c>
      <c r="AL90" s="1" t="s">
        <v>598</v>
      </c>
      <c r="AM90" t="s">
        <v>608</v>
      </c>
      <c r="AN90" s="1" t="s">
        <v>612</v>
      </c>
      <c r="AO90" s="1" t="s">
        <v>609</v>
      </c>
      <c r="AP90" t="s">
        <v>610</v>
      </c>
      <c r="AQ90" s="1" t="s">
        <v>598</v>
      </c>
      <c r="AR90" s="1" t="s">
        <v>598</v>
      </c>
      <c r="AS90" s="1" t="s">
        <v>598</v>
      </c>
      <c r="AT90" t="s">
        <v>622</v>
      </c>
      <c r="AU90" s="1" t="s">
        <v>602</v>
      </c>
      <c r="AV90" s="1" t="s">
        <v>597</v>
      </c>
      <c r="AW90" t="s">
        <v>610</v>
      </c>
      <c r="AX90" t="s">
        <v>608</v>
      </c>
      <c r="AY90" s="1" t="s">
        <v>608</v>
      </c>
      <c r="AZ90" s="1">
        <v>0</v>
      </c>
      <c r="BA90" s="1" t="s">
        <v>609</v>
      </c>
      <c r="BB90" s="1" t="s">
        <v>610</v>
      </c>
      <c r="BC90" s="1"/>
      <c r="BD90" s="1">
        <v>647</v>
      </c>
      <c r="BE90" s="20" t="s">
        <v>611</v>
      </c>
      <c r="BF90" t="s">
        <v>609</v>
      </c>
      <c r="BG90" s="1">
        <v>0.62748181819915771</v>
      </c>
      <c r="BH90" s="2">
        <v>0.74154589371980673</v>
      </c>
      <c r="BI90" s="22" t="s">
        <v>608</v>
      </c>
      <c r="BJ90" s="24" t="s">
        <v>610</v>
      </c>
      <c r="BK90" s="22" t="s">
        <v>610</v>
      </c>
      <c r="BL90" t="s">
        <v>608</v>
      </c>
      <c r="BM90" s="1"/>
      <c r="BN90" s="1">
        <v>45.296672821044922</v>
      </c>
      <c r="BO90">
        <v>58724.592199638624</v>
      </c>
    </row>
    <row r="91" spans="1:67" x14ac:dyDescent="0.15">
      <c r="A91" t="s">
        <v>90</v>
      </c>
      <c r="B91" t="s">
        <v>278</v>
      </c>
      <c r="C91" t="s">
        <v>431</v>
      </c>
      <c r="D91" s="1">
        <v>10.420429976477989</v>
      </c>
      <c r="E91" s="2">
        <v>0.56258803606033325</v>
      </c>
      <c r="F91" s="1">
        <v>-0.16656307876110077</v>
      </c>
      <c r="G91" s="1" t="s">
        <v>598</v>
      </c>
      <c r="H91" s="1" t="s">
        <v>597</v>
      </c>
      <c r="I91" s="1" t="s">
        <v>597</v>
      </c>
      <c r="J91" s="1" t="s">
        <v>597</v>
      </c>
      <c r="K91" s="1" t="s">
        <v>598</v>
      </c>
      <c r="L91" s="1" t="s">
        <v>598</v>
      </c>
      <c r="M91" s="1" t="s">
        <v>598</v>
      </c>
      <c r="N91" s="1" t="s">
        <v>597</v>
      </c>
      <c r="O91" s="1" t="s">
        <v>598</v>
      </c>
      <c r="P91" s="1" t="s">
        <v>598</v>
      </c>
      <c r="Q91" s="1" t="s">
        <v>597</v>
      </c>
      <c r="R91" s="1" t="s">
        <v>597</v>
      </c>
      <c r="S91" s="1" t="s">
        <v>597</v>
      </c>
      <c r="T91" s="1" t="s">
        <v>597</v>
      </c>
      <c r="U91" s="1" t="s">
        <v>597</v>
      </c>
      <c r="V91" s="1" t="s">
        <v>598</v>
      </c>
      <c r="W91" s="1" t="s">
        <v>598</v>
      </c>
      <c r="X91" s="1" t="s">
        <v>598</v>
      </c>
      <c r="Y91" s="1" t="s">
        <v>597</v>
      </c>
      <c r="Z91" s="1" t="s">
        <v>597</v>
      </c>
      <c r="AA91" s="1" t="s">
        <v>597</v>
      </c>
      <c r="AB91" s="1" t="s">
        <v>607</v>
      </c>
      <c r="AC91" t="s">
        <v>608</v>
      </c>
      <c r="AD91" s="1" t="s">
        <v>610</v>
      </c>
      <c r="AE91" s="1" t="s">
        <v>598</v>
      </c>
      <c r="AF91" s="1" t="s">
        <v>598</v>
      </c>
      <c r="AG91" s="1" t="s">
        <v>598</v>
      </c>
      <c r="AH91" s="1" t="s">
        <v>617</v>
      </c>
      <c r="AI91" s="1" t="s">
        <v>618</v>
      </c>
      <c r="AJ91" s="1" t="s">
        <v>597</v>
      </c>
      <c r="AK91" s="1" t="s">
        <v>597</v>
      </c>
      <c r="AL91" s="1" t="s">
        <v>597</v>
      </c>
      <c r="AM91" t="s">
        <v>609</v>
      </c>
      <c r="AN91" s="1" t="s">
        <v>611</v>
      </c>
      <c r="AO91" s="1" t="s">
        <v>609</v>
      </c>
      <c r="AP91" t="s">
        <v>608</v>
      </c>
      <c r="AQ91" s="1" t="s">
        <v>597</v>
      </c>
      <c r="AR91" s="1" t="s">
        <v>597</v>
      </c>
      <c r="AS91" s="1" t="s">
        <v>598</v>
      </c>
      <c r="AT91" t="s">
        <v>621</v>
      </c>
      <c r="AU91" s="1" t="s">
        <v>623</v>
      </c>
      <c r="AV91" s="1" t="s">
        <v>601</v>
      </c>
      <c r="AW91" t="s">
        <v>610</v>
      </c>
      <c r="AX91" t="s">
        <v>609</v>
      </c>
      <c r="AY91" s="1" t="s">
        <v>608</v>
      </c>
      <c r="AZ91" s="1">
        <v>0</v>
      </c>
      <c r="BA91" s="1" t="s">
        <v>608</v>
      </c>
      <c r="BB91" s="1" t="s">
        <v>610</v>
      </c>
      <c r="BC91" s="1"/>
      <c r="BD91" s="1">
        <v>795</v>
      </c>
      <c r="BE91" s="20" t="s">
        <v>608</v>
      </c>
      <c r="BF91" t="s">
        <v>609</v>
      </c>
      <c r="BG91" s="1"/>
      <c r="BH91" s="2"/>
      <c r="BI91" s="22" t="s">
        <v>609</v>
      </c>
      <c r="BJ91" t="s">
        <v>609</v>
      </c>
      <c r="BK91" s="22" t="s">
        <v>609</v>
      </c>
      <c r="BL91" t="s">
        <v>609</v>
      </c>
      <c r="BM91" s="1">
        <v>4.4000000000000004</v>
      </c>
      <c r="BN91" s="1">
        <v>64.640357971191406</v>
      </c>
    </row>
    <row r="92" spans="1:67" x14ac:dyDescent="0.15">
      <c r="A92" t="s">
        <v>91</v>
      </c>
      <c r="B92" t="s">
        <v>279</v>
      </c>
      <c r="C92" t="s">
        <v>432</v>
      </c>
      <c r="D92" s="1">
        <v>6.9913645985913693</v>
      </c>
      <c r="E92" s="2">
        <v>0.59661710262298584</v>
      </c>
      <c r="F92" s="1">
        <v>-0.71444016695022583</v>
      </c>
      <c r="G92" s="1" t="s">
        <v>598</v>
      </c>
      <c r="H92" s="1" t="s">
        <v>598</v>
      </c>
      <c r="I92" s="1" t="s">
        <v>597</v>
      </c>
      <c r="J92" s="1" t="s">
        <v>598</v>
      </c>
      <c r="K92" s="1" t="s">
        <v>598</v>
      </c>
      <c r="L92" s="1" t="s">
        <v>597</v>
      </c>
      <c r="M92" s="1" t="s">
        <v>598</v>
      </c>
      <c r="N92" s="1" t="s">
        <v>597</v>
      </c>
      <c r="O92" s="1" t="s">
        <v>598</v>
      </c>
      <c r="P92" s="1" t="s">
        <v>597</v>
      </c>
      <c r="Q92" s="1" t="s">
        <v>597</v>
      </c>
      <c r="R92" s="1" t="s">
        <v>597</v>
      </c>
      <c r="S92" s="1" t="s">
        <v>597</v>
      </c>
      <c r="T92" s="1" t="s">
        <v>597</v>
      </c>
      <c r="U92" s="1" t="s">
        <v>598</v>
      </c>
      <c r="V92" s="1" t="s">
        <v>598</v>
      </c>
      <c r="W92" s="1" t="s">
        <v>598</v>
      </c>
      <c r="X92" s="1" t="s">
        <v>598</v>
      </c>
      <c r="Y92" s="1" t="s">
        <v>598</v>
      </c>
      <c r="Z92" s="1" t="s">
        <v>598</v>
      </c>
      <c r="AA92" s="1" t="s">
        <v>597</v>
      </c>
      <c r="AB92" s="1" t="s">
        <v>605</v>
      </c>
      <c r="AC92" t="s">
        <v>609</v>
      </c>
      <c r="AD92" s="1" t="s">
        <v>610</v>
      </c>
      <c r="AE92" s="1" t="s">
        <v>597</v>
      </c>
      <c r="AF92" s="1" t="s">
        <v>598</v>
      </c>
      <c r="AG92" s="1" t="s">
        <v>598</v>
      </c>
      <c r="AH92" s="1" t="s">
        <v>614</v>
      </c>
      <c r="AI92" s="1" t="s">
        <v>619</v>
      </c>
      <c r="AJ92" s="1" t="s">
        <v>598</v>
      </c>
      <c r="AK92" s="1" t="s">
        <v>598</v>
      </c>
      <c r="AL92" s="1" t="s">
        <v>598</v>
      </c>
      <c r="AM92" t="s">
        <v>609</v>
      </c>
      <c r="AN92" s="1" t="s">
        <v>611</v>
      </c>
      <c r="AO92" s="1" t="s">
        <v>608</v>
      </c>
      <c r="AP92" t="s">
        <v>610</v>
      </c>
      <c r="AQ92" s="1" t="s">
        <v>597</v>
      </c>
      <c r="AR92" s="1" t="s">
        <v>597</v>
      </c>
      <c r="AS92" s="1" t="s">
        <v>598</v>
      </c>
      <c r="AT92" t="s">
        <v>597</v>
      </c>
      <c r="AU92" s="1" t="s">
        <v>623</v>
      </c>
      <c r="AV92" s="1" t="s">
        <v>601</v>
      </c>
      <c r="AW92" t="s">
        <v>610</v>
      </c>
      <c r="AX92" t="s">
        <v>608</v>
      </c>
      <c r="AY92" s="1" t="s">
        <v>608</v>
      </c>
      <c r="AZ92" s="1">
        <v>0</v>
      </c>
      <c r="BA92" s="1" t="s">
        <v>611</v>
      </c>
      <c r="BB92" s="1" t="s">
        <v>608</v>
      </c>
      <c r="BC92" s="1"/>
      <c r="BD92" s="1">
        <v>667</v>
      </c>
      <c r="BE92" s="20" t="s">
        <v>611</v>
      </c>
      <c r="BF92" t="s">
        <v>608</v>
      </c>
      <c r="BG92" s="1">
        <v>0.54144281148910522</v>
      </c>
      <c r="BH92" s="2">
        <v>0.88508371385083717</v>
      </c>
      <c r="BI92" s="24" t="s">
        <v>609</v>
      </c>
      <c r="BJ92" s="24" t="s">
        <v>610</v>
      </c>
      <c r="BK92" s="22" t="s">
        <v>608</v>
      </c>
      <c r="BL92" t="s">
        <v>609</v>
      </c>
      <c r="BM92" s="1">
        <v>2.5</v>
      </c>
      <c r="BN92" s="1">
        <v>34.799407958984375</v>
      </c>
      <c r="BO92">
        <v>5955.2834845980597</v>
      </c>
    </row>
    <row r="93" spans="1:67" x14ac:dyDescent="0.15">
      <c r="A93" t="s">
        <v>92</v>
      </c>
      <c r="B93" t="s">
        <v>280</v>
      </c>
      <c r="C93" t="s">
        <v>432</v>
      </c>
      <c r="D93" s="1">
        <v>7.4894877100425985</v>
      </c>
      <c r="E93" s="2">
        <v>0.45666533708572388</v>
      </c>
      <c r="F93" s="1">
        <v>-0.35872828960418701</v>
      </c>
      <c r="G93" s="1" t="s">
        <v>597</v>
      </c>
      <c r="H93" s="1" t="s">
        <v>597</v>
      </c>
      <c r="I93" s="1" t="s">
        <v>597</v>
      </c>
      <c r="J93" s="1" t="s">
        <v>597</v>
      </c>
      <c r="K93" s="1" t="s">
        <v>598</v>
      </c>
      <c r="L93" s="1" t="s">
        <v>598</v>
      </c>
      <c r="M93" s="1" t="s">
        <v>597</v>
      </c>
      <c r="N93" s="1" t="s">
        <v>597</v>
      </c>
      <c r="O93" s="1" t="s">
        <v>597</v>
      </c>
      <c r="P93" s="1" t="s">
        <v>597</v>
      </c>
      <c r="Q93" s="1" t="s">
        <v>597</v>
      </c>
      <c r="R93" s="1" t="s">
        <v>597</v>
      </c>
      <c r="S93" s="1" t="s">
        <v>597</v>
      </c>
      <c r="T93" s="1" t="s">
        <v>597</v>
      </c>
      <c r="U93" s="1" t="s">
        <v>598</v>
      </c>
      <c r="V93" s="1" t="s">
        <v>598</v>
      </c>
      <c r="W93" s="1" t="s">
        <v>598</v>
      </c>
      <c r="X93" s="1" t="s">
        <v>598</v>
      </c>
      <c r="Y93" s="1" t="s">
        <v>597</v>
      </c>
      <c r="Z93" s="1" t="s">
        <v>598</v>
      </c>
      <c r="AA93" s="1" t="s">
        <v>598</v>
      </c>
      <c r="AB93" s="1" t="s">
        <v>607</v>
      </c>
      <c r="AC93" t="s">
        <v>608</v>
      </c>
      <c r="AD93" s="1" t="s">
        <v>612</v>
      </c>
      <c r="AE93" s="1" t="s">
        <v>597</v>
      </c>
      <c r="AF93" s="1" t="s">
        <v>598</v>
      </c>
      <c r="AG93" s="1" t="s">
        <v>598</v>
      </c>
      <c r="AH93" s="1" t="s">
        <v>614</v>
      </c>
      <c r="AI93" s="1" t="s">
        <v>619</v>
      </c>
      <c r="AJ93" s="1" t="s">
        <v>598</v>
      </c>
      <c r="AK93" s="1" t="s">
        <v>598</v>
      </c>
      <c r="AL93" s="1" t="s">
        <v>598</v>
      </c>
      <c r="AM93" t="s">
        <v>609</v>
      </c>
      <c r="AN93" s="1" t="s">
        <v>608</v>
      </c>
      <c r="AO93" s="1" t="s">
        <v>608</v>
      </c>
      <c r="AP93" t="s">
        <v>611</v>
      </c>
      <c r="AQ93" s="1" t="s">
        <v>598</v>
      </c>
      <c r="AR93" s="1" t="s">
        <v>598</v>
      </c>
      <c r="AS93" s="1" t="s">
        <v>598</v>
      </c>
      <c r="AT93" t="s">
        <v>597</v>
      </c>
      <c r="AU93" s="1" t="s">
        <v>597</v>
      </c>
      <c r="AV93" s="1" t="s">
        <v>597</v>
      </c>
      <c r="AW93" t="s">
        <v>609</v>
      </c>
      <c r="AX93" t="s">
        <v>612</v>
      </c>
      <c r="AY93" s="1" t="s">
        <v>610</v>
      </c>
      <c r="AZ93" s="1">
        <v>0</v>
      </c>
      <c r="BA93" s="1" t="s">
        <v>608</v>
      </c>
      <c r="BB93" s="1" t="s">
        <v>611</v>
      </c>
      <c r="BC93" s="1"/>
      <c r="BD93" s="1">
        <v>944</v>
      </c>
      <c r="BE93" s="20" t="s">
        <v>611</v>
      </c>
      <c r="BF93" t="s">
        <v>611</v>
      </c>
      <c r="BG93" s="1">
        <v>0.48979011178016663</v>
      </c>
      <c r="BH93" s="2">
        <v>0.87308868501529047</v>
      </c>
      <c r="BI93" s="22" t="s">
        <v>612</v>
      </c>
      <c r="BJ93" t="s">
        <v>612</v>
      </c>
      <c r="BK93" s="22" t="s">
        <v>612</v>
      </c>
      <c r="BL93" t="s">
        <v>612</v>
      </c>
      <c r="BM93" s="1">
        <v>3.4</v>
      </c>
      <c r="BN93" s="1">
        <v>37.64544677734375</v>
      </c>
    </row>
    <row r="94" spans="1:67" x14ac:dyDescent="0.15">
      <c r="A94" t="s">
        <v>93</v>
      </c>
      <c r="B94" t="s">
        <v>281</v>
      </c>
      <c r="C94" t="s">
        <v>433</v>
      </c>
      <c r="D94" s="1">
        <v>9.7053861391012468</v>
      </c>
      <c r="E94" s="2">
        <v>0.70658141374588013</v>
      </c>
      <c r="F94" s="1">
        <v>0.90478533506393433</v>
      </c>
      <c r="G94" s="1" t="s">
        <v>598</v>
      </c>
      <c r="H94" s="1" t="s">
        <v>598</v>
      </c>
      <c r="I94" s="1" t="s">
        <v>597</v>
      </c>
      <c r="J94" s="1" t="s">
        <v>598</v>
      </c>
      <c r="K94" s="1" t="s">
        <v>598</v>
      </c>
      <c r="L94" s="1" t="s">
        <v>598</v>
      </c>
      <c r="M94" s="1" t="s">
        <v>598</v>
      </c>
      <c r="N94" s="1" t="s">
        <v>598</v>
      </c>
      <c r="O94" s="1" t="s">
        <v>598</v>
      </c>
      <c r="P94" s="1" t="s">
        <v>598</v>
      </c>
      <c r="Q94" s="1" t="s">
        <v>598</v>
      </c>
      <c r="R94" s="1" t="s">
        <v>598</v>
      </c>
      <c r="S94" s="1" t="s">
        <v>598</v>
      </c>
      <c r="T94" s="1" t="s">
        <v>597</v>
      </c>
      <c r="U94" s="1" t="s">
        <v>597</v>
      </c>
      <c r="V94" s="1" t="s">
        <v>597</v>
      </c>
      <c r="W94" s="1" t="s">
        <v>598</v>
      </c>
      <c r="X94" s="1" t="s">
        <v>598</v>
      </c>
      <c r="Y94" s="1" t="s">
        <v>598</v>
      </c>
      <c r="Z94" s="1" t="s">
        <v>598</v>
      </c>
      <c r="AA94" s="1" t="s">
        <v>597</v>
      </c>
      <c r="AB94" s="1" t="s">
        <v>606</v>
      </c>
      <c r="AC94" t="s">
        <v>608</v>
      </c>
      <c r="AD94" s="1" t="s">
        <v>610</v>
      </c>
      <c r="AE94" s="1" t="s">
        <v>598</v>
      </c>
      <c r="AF94" s="1" t="s">
        <v>598</v>
      </c>
      <c r="AG94" s="1" t="s">
        <v>597</v>
      </c>
      <c r="AH94" s="1" t="s">
        <v>614</v>
      </c>
      <c r="AI94" s="1" t="s">
        <v>620</v>
      </c>
      <c r="AJ94" s="1" t="s">
        <v>598</v>
      </c>
      <c r="AK94" s="1" t="s">
        <v>597</v>
      </c>
      <c r="AL94" s="1" t="s">
        <v>598</v>
      </c>
      <c r="AM94" t="s">
        <v>608</v>
      </c>
      <c r="AN94" s="1" t="s">
        <v>611</v>
      </c>
      <c r="AO94" s="1" t="s">
        <v>608</v>
      </c>
      <c r="AP94" t="s">
        <v>608</v>
      </c>
      <c r="AQ94" s="1" t="s">
        <v>597</v>
      </c>
      <c r="AR94" s="1" t="s">
        <v>598</v>
      </c>
      <c r="AS94" s="1" t="s">
        <v>598</v>
      </c>
      <c r="AT94" t="s">
        <v>597</v>
      </c>
      <c r="AU94" s="1" t="s">
        <v>602</v>
      </c>
      <c r="AV94" s="1" t="s">
        <v>602</v>
      </c>
      <c r="AW94" t="s">
        <v>608</v>
      </c>
      <c r="AX94" t="s">
        <v>609</v>
      </c>
      <c r="AY94" s="1" t="s">
        <v>608</v>
      </c>
      <c r="AZ94" s="1">
        <v>0</v>
      </c>
      <c r="BA94" s="1" t="s">
        <v>612</v>
      </c>
      <c r="BB94" s="1" t="s">
        <v>610</v>
      </c>
      <c r="BC94" s="1"/>
      <c r="BD94" s="1">
        <v>340</v>
      </c>
      <c r="BE94" s="20" t="s">
        <v>611</v>
      </c>
      <c r="BF94" t="s">
        <v>611</v>
      </c>
      <c r="BG94" s="1">
        <v>0.81456702947616577</v>
      </c>
      <c r="BH94" s="2">
        <v>0.90361787925257009</v>
      </c>
      <c r="BI94" s="22" t="s">
        <v>608</v>
      </c>
      <c r="BJ94" s="24" t="s">
        <v>608</v>
      </c>
      <c r="BK94" s="22" t="s">
        <v>608</v>
      </c>
      <c r="BL94" t="s">
        <v>610</v>
      </c>
      <c r="BM94" s="1">
        <v>3.2</v>
      </c>
      <c r="BN94" s="1">
        <v>50.8594970703125</v>
      </c>
      <c r="BO94">
        <v>121006.84516391017</v>
      </c>
    </row>
    <row r="95" spans="1:67" x14ac:dyDescent="0.15">
      <c r="A95" t="s">
        <v>94</v>
      </c>
      <c r="B95" t="s">
        <v>282</v>
      </c>
      <c r="C95" t="s">
        <v>434</v>
      </c>
      <c r="D95" s="1">
        <v>8.7402994067629471</v>
      </c>
      <c r="E95" s="2">
        <v>0.51512551307678223</v>
      </c>
      <c r="F95" s="1">
        <v>-0.51348686218261719</v>
      </c>
      <c r="G95" s="1" t="s">
        <v>598</v>
      </c>
      <c r="H95" s="1" t="s">
        <v>597</v>
      </c>
      <c r="I95" s="1" t="s">
        <v>598</v>
      </c>
      <c r="J95" s="1" t="s">
        <v>597</v>
      </c>
      <c r="K95" s="1" t="s">
        <v>598</v>
      </c>
      <c r="L95" s="1" t="s">
        <v>598</v>
      </c>
      <c r="M95" s="1" t="s">
        <v>598</v>
      </c>
      <c r="N95" s="1" t="s">
        <v>597</v>
      </c>
      <c r="O95" s="1" t="s">
        <v>597</v>
      </c>
      <c r="P95" s="1" t="s">
        <v>597</v>
      </c>
      <c r="Q95" s="1" t="s">
        <v>597</v>
      </c>
      <c r="R95" s="1" t="s">
        <v>597</v>
      </c>
      <c r="S95" s="1" t="s">
        <v>597</v>
      </c>
      <c r="T95" s="1" t="s">
        <v>597</v>
      </c>
      <c r="U95" s="1" t="s">
        <v>598</v>
      </c>
      <c r="V95" s="1" t="s">
        <v>598</v>
      </c>
      <c r="W95" s="1" t="s">
        <v>598</v>
      </c>
      <c r="X95" s="1" t="s">
        <v>598</v>
      </c>
      <c r="Y95" s="1" t="s">
        <v>597</v>
      </c>
      <c r="Z95" s="1" t="s">
        <v>597</v>
      </c>
      <c r="AA95" s="1" t="s">
        <v>597</v>
      </c>
      <c r="AB95" s="1" t="s">
        <v>605</v>
      </c>
      <c r="AC95" t="s">
        <v>608</v>
      </c>
      <c r="AD95" s="1" t="s">
        <v>610</v>
      </c>
      <c r="AE95" s="1" t="s">
        <v>597</v>
      </c>
      <c r="AF95" s="1" t="s">
        <v>597</v>
      </c>
      <c r="AG95" s="1" t="s">
        <v>597</v>
      </c>
      <c r="AH95" s="1" t="s">
        <v>614</v>
      </c>
      <c r="AI95" s="1" t="s">
        <v>619</v>
      </c>
      <c r="AJ95" s="1" t="s">
        <v>597</v>
      </c>
      <c r="AK95" s="1" t="s">
        <v>597</v>
      </c>
      <c r="AL95" s="1" t="s">
        <v>597</v>
      </c>
      <c r="AM95" t="s">
        <v>609</v>
      </c>
      <c r="AN95" s="1" t="s">
        <v>612</v>
      </c>
      <c r="AO95" s="1" t="s">
        <v>609</v>
      </c>
      <c r="AP95" t="s">
        <v>608</v>
      </c>
      <c r="AQ95" s="1" t="s">
        <v>597</v>
      </c>
      <c r="AR95" s="1" t="s">
        <v>597</v>
      </c>
      <c r="AS95" s="1" t="s">
        <v>597</v>
      </c>
      <c r="AT95" t="s">
        <v>622</v>
      </c>
      <c r="AU95" s="1" t="s">
        <v>602</v>
      </c>
      <c r="AV95" s="1" t="s">
        <v>597</v>
      </c>
      <c r="AW95" t="s">
        <v>609</v>
      </c>
      <c r="AX95" t="s">
        <v>608</v>
      </c>
      <c r="AY95" s="1" t="s">
        <v>610</v>
      </c>
      <c r="AZ95" s="1">
        <v>0</v>
      </c>
      <c r="BA95" s="1" t="s">
        <v>610</v>
      </c>
      <c r="BB95" s="1" t="s">
        <v>610</v>
      </c>
      <c r="BC95" s="1"/>
      <c r="BD95" s="1">
        <v>856</v>
      </c>
      <c r="BE95" s="20" t="s">
        <v>609</v>
      </c>
      <c r="BF95" t="s">
        <v>608</v>
      </c>
      <c r="BG95" s="1">
        <v>0.48403570055961609</v>
      </c>
      <c r="BH95" s="2">
        <v>0.5847457627118644</v>
      </c>
      <c r="BI95" s="22" t="s">
        <v>608</v>
      </c>
      <c r="BJ95" t="s">
        <v>609</v>
      </c>
      <c r="BK95" s="22" t="s">
        <v>610</v>
      </c>
      <c r="BL95" t="s">
        <v>608</v>
      </c>
      <c r="BM95" s="1">
        <v>2.8</v>
      </c>
      <c r="BN95" s="1">
        <v>36.399913787841797</v>
      </c>
      <c r="BO95">
        <v>1914487.6870748298</v>
      </c>
    </row>
    <row r="96" spans="1:67" x14ac:dyDescent="0.15">
      <c r="A96" t="s">
        <v>95</v>
      </c>
      <c r="B96" t="s">
        <v>283</v>
      </c>
      <c r="C96" t="s">
        <v>435</v>
      </c>
      <c r="D96" s="1">
        <v>7.245377650449</v>
      </c>
      <c r="E96" s="2">
        <v>0.40039259195327759</v>
      </c>
      <c r="F96" s="1">
        <v>-0.85027122497558594</v>
      </c>
      <c r="G96" s="1" t="s">
        <v>598</v>
      </c>
      <c r="H96" s="1" t="s">
        <v>597</v>
      </c>
      <c r="I96" s="1" t="s">
        <v>597</v>
      </c>
      <c r="J96" s="1" t="s">
        <v>597</v>
      </c>
      <c r="K96" s="1" t="s">
        <v>598</v>
      </c>
      <c r="L96" s="1" t="s">
        <v>598</v>
      </c>
      <c r="M96" s="1" t="s">
        <v>598</v>
      </c>
      <c r="N96" s="1" t="s">
        <v>598</v>
      </c>
      <c r="O96" s="1" t="s">
        <v>597</v>
      </c>
      <c r="P96" s="1" t="s">
        <v>597</v>
      </c>
      <c r="Q96" s="1" t="s">
        <v>597</v>
      </c>
      <c r="R96" s="1" t="s">
        <v>597</v>
      </c>
      <c r="S96" s="1" t="s">
        <v>597</v>
      </c>
      <c r="T96" s="1" t="s">
        <v>597</v>
      </c>
      <c r="U96" s="1" t="s">
        <v>597</v>
      </c>
      <c r="V96" s="1" t="s">
        <v>598</v>
      </c>
      <c r="W96" s="1" t="s">
        <v>598</v>
      </c>
      <c r="X96" s="1" t="s">
        <v>598</v>
      </c>
      <c r="Y96" s="1" t="s">
        <v>598</v>
      </c>
      <c r="Z96" s="1" t="s">
        <v>598</v>
      </c>
      <c r="AA96" s="1" t="s">
        <v>598</v>
      </c>
      <c r="AB96" s="1" t="s">
        <v>607</v>
      </c>
      <c r="AC96" t="s">
        <v>608</v>
      </c>
      <c r="AD96" s="1" t="s">
        <v>608</v>
      </c>
      <c r="AE96" s="1" t="s">
        <v>598</v>
      </c>
      <c r="AF96" s="1" t="s">
        <v>598</v>
      </c>
      <c r="AG96" s="1" t="s">
        <v>598</v>
      </c>
      <c r="AH96" s="1" t="s">
        <v>614</v>
      </c>
      <c r="AI96" s="1" t="s">
        <v>618</v>
      </c>
      <c r="AJ96" s="1" t="s">
        <v>597</v>
      </c>
      <c r="AK96" s="1" t="s">
        <v>597</v>
      </c>
      <c r="AL96" s="1" t="s">
        <v>598</v>
      </c>
      <c r="AM96" t="s">
        <v>610</v>
      </c>
      <c r="AN96" s="1" t="s">
        <v>611</v>
      </c>
      <c r="AO96" s="1" t="s">
        <v>608</v>
      </c>
      <c r="AQ96" s="1" t="s">
        <v>598</v>
      </c>
      <c r="AR96" s="1" t="s">
        <v>597</v>
      </c>
      <c r="AS96" s="1" t="s">
        <v>597</v>
      </c>
      <c r="AT96" t="s">
        <v>621</v>
      </c>
      <c r="AU96" s="1" t="s">
        <v>597</v>
      </c>
      <c r="AV96" s="1" t="s">
        <v>601</v>
      </c>
      <c r="AW96" t="s">
        <v>609</v>
      </c>
      <c r="AX96" t="s">
        <v>609</v>
      </c>
      <c r="AY96" s="1" t="s">
        <v>609</v>
      </c>
      <c r="AZ96" s="1">
        <v>0</v>
      </c>
      <c r="BA96" s="1" t="s">
        <v>610</v>
      </c>
      <c r="BB96" s="1" t="s">
        <v>608</v>
      </c>
      <c r="BC96" s="1"/>
      <c r="BD96" s="1">
        <v>1164</v>
      </c>
      <c r="BE96" s="20" t="s">
        <v>608</v>
      </c>
      <c r="BF96" t="s">
        <v>611</v>
      </c>
      <c r="BG96" s="1">
        <v>0.51418286561965942</v>
      </c>
      <c r="BH96" s="2">
        <v>0.70746527777777768</v>
      </c>
      <c r="BI96" s="22" t="s">
        <v>608</v>
      </c>
      <c r="BK96" s="22" t="s">
        <v>609</v>
      </c>
      <c r="BL96" t="s">
        <v>609</v>
      </c>
      <c r="BM96" s="1">
        <v>3.2</v>
      </c>
      <c r="BN96" s="1">
        <v>41.748729705810547</v>
      </c>
    </row>
    <row r="97" spans="1:67" x14ac:dyDescent="0.15">
      <c r="A97" t="s">
        <v>96</v>
      </c>
      <c r="B97" t="s">
        <v>284</v>
      </c>
      <c r="C97" t="s">
        <v>435</v>
      </c>
      <c r="D97" s="1">
        <v>6.2939206764900737</v>
      </c>
      <c r="E97" s="2">
        <v>0.31901422142982483</v>
      </c>
      <c r="F97" s="1">
        <v>-1.3700177669525146</v>
      </c>
      <c r="G97" s="1" t="s">
        <v>597</v>
      </c>
      <c r="H97" s="1" t="s">
        <v>598</v>
      </c>
      <c r="I97" s="1" t="s">
        <v>597</v>
      </c>
      <c r="J97" s="1" t="s">
        <v>598</v>
      </c>
      <c r="K97" s="1" t="s">
        <v>598</v>
      </c>
      <c r="L97" s="1" t="s">
        <v>598</v>
      </c>
      <c r="M97" s="1" t="s">
        <v>597</v>
      </c>
      <c r="N97" s="1" t="s">
        <v>597</v>
      </c>
      <c r="O97" s="1" t="s">
        <v>598</v>
      </c>
      <c r="P97" s="1" t="s">
        <v>598</v>
      </c>
      <c r="Q97" s="1" t="s">
        <v>597</v>
      </c>
      <c r="R97" s="1" t="s">
        <v>597</v>
      </c>
      <c r="S97" s="1" t="s">
        <v>597</v>
      </c>
      <c r="T97" s="1" t="s">
        <v>597</v>
      </c>
      <c r="U97" s="1" t="s">
        <v>597</v>
      </c>
      <c r="V97" s="1" t="s">
        <v>598</v>
      </c>
      <c r="W97" s="1" t="s">
        <v>598</v>
      </c>
      <c r="X97" s="1" t="s">
        <v>598</v>
      </c>
      <c r="Y97" s="1" t="s">
        <v>598</v>
      </c>
      <c r="Z97" s="1" t="s">
        <v>598</v>
      </c>
      <c r="AA97" s="1" t="s">
        <v>598</v>
      </c>
      <c r="AB97" s="1" t="s">
        <v>607</v>
      </c>
      <c r="AC97" t="s">
        <v>609</v>
      </c>
      <c r="AD97" s="1" t="s">
        <v>610</v>
      </c>
      <c r="AE97" s="1" t="s">
        <v>597</v>
      </c>
      <c r="AF97" s="1" t="s">
        <v>598</v>
      </c>
      <c r="AG97" s="1" t="s">
        <v>598</v>
      </c>
      <c r="AH97" s="1" t="s">
        <v>614</v>
      </c>
      <c r="AI97" s="1" t="s">
        <v>618</v>
      </c>
      <c r="AJ97" s="1" t="s">
        <v>597</v>
      </c>
      <c r="AK97" s="1" t="s">
        <v>597</v>
      </c>
      <c r="AL97" s="1" t="s">
        <v>597</v>
      </c>
      <c r="AM97" t="s">
        <v>608</v>
      </c>
      <c r="AN97" s="1" t="s">
        <v>611</v>
      </c>
      <c r="AO97" s="1" t="s">
        <v>608</v>
      </c>
      <c r="AP97" t="s">
        <v>608</v>
      </c>
      <c r="AQ97" s="1" t="s">
        <v>598</v>
      </c>
      <c r="AR97" s="1" t="s">
        <v>598</v>
      </c>
      <c r="AS97" s="1" t="s">
        <v>597</v>
      </c>
      <c r="AT97" t="s">
        <v>598</v>
      </c>
      <c r="AU97" s="1" t="s">
        <v>602</v>
      </c>
      <c r="AV97" s="1" t="s">
        <v>601</v>
      </c>
      <c r="AW97" t="s">
        <v>608</v>
      </c>
      <c r="AX97" t="s">
        <v>609</v>
      </c>
      <c r="AY97" s="1" t="s">
        <v>608</v>
      </c>
      <c r="AZ97" s="1">
        <v>0</v>
      </c>
      <c r="BA97" s="1" t="s">
        <v>608</v>
      </c>
      <c r="BB97" s="1" t="s">
        <v>610</v>
      </c>
      <c r="BC97" s="1"/>
      <c r="BD97" s="1">
        <v>881</v>
      </c>
      <c r="BE97" s="20" t="s">
        <v>608</v>
      </c>
      <c r="BF97" t="s">
        <v>609</v>
      </c>
      <c r="BG97" s="1">
        <v>0.48168939352035522</v>
      </c>
      <c r="BH97" s="2">
        <v>0.4262048192771084</v>
      </c>
      <c r="BI97" s="22" t="s">
        <v>608</v>
      </c>
      <c r="BJ97" t="s">
        <v>609</v>
      </c>
      <c r="BK97" s="22" t="s">
        <v>608</v>
      </c>
      <c r="BM97" s="1">
        <v>3.1</v>
      </c>
      <c r="BN97" s="1">
        <v>32.301132202148438</v>
      </c>
      <c r="BO97">
        <v>7309.9003523148394</v>
      </c>
    </row>
    <row r="98" spans="1:67" x14ac:dyDescent="0.15">
      <c r="A98" t="s">
        <v>97</v>
      </c>
      <c r="B98" t="s">
        <v>285</v>
      </c>
      <c r="C98" t="s">
        <v>436</v>
      </c>
      <c r="D98" s="1">
        <v>11.857935436898456</v>
      </c>
      <c r="E98" s="2"/>
      <c r="F98" s="1">
        <v>1.7649542093276978</v>
      </c>
      <c r="G98" s="1" t="s">
        <v>597</v>
      </c>
      <c r="H98" s="1" t="s">
        <v>597</v>
      </c>
      <c r="I98" s="1" t="s">
        <v>597</v>
      </c>
      <c r="J98" s="1" t="s">
        <v>598</v>
      </c>
      <c r="K98" s="1" t="s">
        <v>598</v>
      </c>
      <c r="L98" s="1" t="s">
        <v>598</v>
      </c>
      <c r="M98" s="1" t="s">
        <v>597</v>
      </c>
      <c r="N98" s="1" t="s">
        <v>597</v>
      </c>
      <c r="O98" s="1" t="s">
        <v>598</v>
      </c>
      <c r="P98" s="1" t="s">
        <v>598</v>
      </c>
      <c r="Q98" s="1" t="s">
        <v>597</v>
      </c>
      <c r="R98" s="1" t="s">
        <v>597</v>
      </c>
      <c r="S98" s="1" t="s">
        <v>597</v>
      </c>
      <c r="T98" s="1" t="s">
        <v>597</v>
      </c>
      <c r="U98" s="1" t="s">
        <v>597</v>
      </c>
      <c r="V98" s="1" t="s">
        <v>598</v>
      </c>
      <c r="W98" s="1" t="s">
        <v>598</v>
      </c>
      <c r="X98" s="1" t="s">
        <v>598</v>
      </c>
      <c r="Y98" s="1" t="s">
        <v>597</v>
      </c>
      <c r="Z98" s="1" t="s">
        <v>598</v>
      </c>
      <c r="AA98" s="1" t="s">
        <v>597</v>
      </c>
      <c r="AB98" s="1" t="s">
        <v>606</v>
      </c>
      <c r="AC98" t="s">
        <v>610</v>
      </c>
      <c r="AD98" s="1" t="s">
        <v>610</v>
      </c>
      <c r="AE98" s="1" t="s">
        <v>597</v>
      </c>
      <c r="AF98" s="1" t="s">
        <v>597</v>
      </c>
      <c r="AG98" s="1" t="s">
        <v>598</v>
      </c>
      <c r="AH98" s="1" t="s">
        <v>614</v>
      </c>
      <c r="AI98" s="1" t="s">
        <v>620</v>
      </c>
      <c r="AJ98" s="1" t="s">
        <v>598</v>
      </c>
      <c r="AK98" s="1" t="s">
        <v>597</v>
      </c>
      <c r="AL98" s="1" t="s">
        <v>597</v>
      </c>
      <c r="AM98" t="s">
        <v>610</v>
      </c>
      <c r="AN98" s="1" t="s">
        <v>612</v>
      </c>
      <c r="AO98" s="1" t="s">
        <v>608</v>
      </c>
      <c r="AP98" t="s">
        <v>610</v>
      </c>
      <c r="AQ98" s="1" t="s">
        <v>598</v>
      </c>
      <c r="AR98" s="1" t="s">
        <v>598</v>
      </c>
      <c r="AS98" s="1" t="s">
        <v>597</v>
      </c>
      <c r="AT98" t="s">
        <v>597</v>
      </c>
      <c r="AU98" s="1" t="s">
        <v>602</v>
      </c>
      <c r="AV98" s="1" t="s">
        <v>600</v>
      </c>
      <c r="AW98" t="s">
        <v>610</v>
      </c>
      <c r="AX98" t="s">
        <v>608</v>
      </c>
      <c r="AY98" s="1" t="s">
        <v>610</v>
      </c>
      <c r="AZ98" s="1">
        <v>0</v>
      </c>
      <c r="BA98" s="1" t="s">
        <v>611</v>
      </c>
      <c r="BB98" s="1" t="s">
        <v>610</v>
      </c>
      <c r="BC98" s="1"/>
      <c r="BD98" s="1">
        <v>610</v>
      </c>
      <c r="BE98" s="20" t="s">
        <v>612</v>
      </c>
      <c r="BF98" t="s">
        <v>610</v>
      </c>
      <c r="BG98" s="1"/>
      <c r="BH98" s="2"/>
      <c r="BI98" s="22" t="s">
        <v>610</v>
      </c>
      <c r="BJ98" s="24" t="s">
        <v>610</v>
      </c>
      <c r="BK98" s="22" t="s">
        <v>610</v>
      </c>
      <c r="BL98" t="s">
        <v>610</v>
      </c>
      <c r="BM98" s="1"/>
      <c r="BN98" s="1">
        <v>47.789878845214844</v>
      </c>
    </row>
    <row r="99" spans="1:67" x14ac:dyDescent="0.15">
      <c r="A99" t="s">
        <v>98</v>
      </c>
      <c r="B99" t="s">
        <v>286</v>
      </c>
      <c r="C99" t="s">
        <v>436</v>
      </c>
      <c r="D99" s="1">
        <v>9.7796042660283788</v>
      </c>
      <c r="E99" s="2">
        <v>0.70604795217514038</v>
      </c>
      <c r="F99" s="1">
        <v>0.97815543413162231</v>
      </c>
      <c r="G99" s="1" t="s">
        <v>598</v>
      </c>
      <c r="H99" s="1" t="s">
        <v>598</v>
      </c>
      <c r="I99" s="1" t="s">
        <v>597</v>
      </c>
      <c r="J99" s="1" t="s">
        <v>598</v>
      </c>
      <c r="K99" s="1" t="s">
        <v>598</v>
      </c>
      <c r="L99" s="1" t="s">
        <v>598</v>
      </c>
      <c r="M99" s="1" t="s">
        <v>598</v>
      </c>
      <c r="N99" s="1" t="s">
        <v>598</v>
      </c>
      <c r="O99" s="1" t="s">
        <v>597</v>
      </c>
      <c r="P99" s="1" t="s">
        <v>598</v>
      </c>
      <c r="Q99" s="1" t="s">
        <v>597</v>
      </c>
      <c r="R99" s="1" t="s">
        <v>598</v>
      </c>
      <c r="S99" s="1" t="s">
        <v>597</v>
      </c>
      <c r="T99" s="1" t="s">
        <v>597</v>
      </c>
      <c r="U99" s="1" t="s">
        <v>597</v>
      </c>
      <c r="V99" s="1" t="s">
        <v>598</v>
      </c>
      <c r="W99" s="1" t="s">
        <v>598</v>
      </c>
      <c r="X99" s="1" t="s">
        <v>598</v>
      </c>
      <c r="Y99" s="1" t="s">
        <v>597</v>
      </c>
      <c r="Z99" s="1" t="s">
        <v>598</v>
      </c>
      <c r="AA99" s="1" t="s">
        <v>597</v>
      </c>
      <c r="AB99" s="1" t="s">
        <v>606</v>
      </c>
      <c r="AC99" t="s">
        <v>610</v>
      </c>
      <c r="AD99" s="1" t="s">
        <v>608</v>
      </c>
      <c r="AE99" s="1" t="s">
        <v>598</v>
      </c>
      <c r="AF99" s="1" t="s">
        <v>598</v>
      </c>
      <c r="AG99" s="1" t="s">
        <v>598</v>
      </c>
      <c r="AH99" s="1" t="s">
        <v>614</v>
      </c>
      <c r="AI99" s="1" t="s">
        <v>620</v>
      </c>
      <c r="AJ99" s="1" t="s">
        <v>598</v>
      </c>
      <c r="AK99" s="1" t="s">
        <v>597</v>
      </c>
      <c r="AL99" s="1" t="s">
        <v>598</v>
      </c>
      <c r="AM99" t="s">
        <v>609</v>
      </c>
      <c r="AN99" s="1" t="s">
        <v>611</v>
      </c>
      <c r="AO99" s="1" t="s">
        <v>608</v>
      </c>
      <c r="AP99" t="s">
        <v>608</v>
      </c>
      <c r="AQ99" s="1" t="s">
        <v>597</v>
      </c>
      <c r="AR99" s="1" t="s">
        <v>598</v>
      </c>
      <c r="AS99" s="1" t="s">
        <v>598</v>
      </c>
      <c r="AT99" t="s">
        <v>597</v>
      </c>
      <c r="AU99" s="1" t="s">
        <v>602</v>
      </c>
      <c r="AV99" s="1" t="s">
        <v>599</v>
      </c>
      <c r="AW99" t="s">
        <v>608</v>
      </c>
      <c r="AX99" t="s">
        <v>609</v>
      </c>
      <c r="AY99" s="1" t="s">
        <v>609</v>
      </c>
      <c r="AZ99" s="1">
        <v>0</v>
      </c>
      <c r="BA99" s="1" t="s">
        <v>611</v>
      </c>
      <c r="BB99" s="1" t="s">
        <v>611</v>
      </c>
      <c r="BC99" s="1">
        <v>1.7952382564544678</v>
      </c>
      <c r="BD99" s="1">
        <v>331</v>
      </c>
      <c r="BE99" s="20" t="s">
        <v>611</v>
      </c>
      <c r="BF99" t="s">
        <v>609</v>
      </c>
      <c r="BG99" s="1">
        <v>0.75716578960418701</v>
      </c>
      <c r="BH99" s="2">
        <v>0.72857889237199591</v>
      </c>
      <c r="BI99" s="22" t="s">
        <v>608</v>
      </c>
      <c r="BJ99" s="24" t="s">
        <v>608</v>
      </c>
      <c r="BK99" s="22" t="s">
        <v>608</v>
      </c>
      <c r="BL99" t="s">
        <v>610</v>
      </c>
      <c r="BM99" s="1">
        <v>4.9000000000000004</v>
      </c>
      <c r="BN99" s="1">
        <v>43.234619140625</v>
      </c>
      <c r="BO99">
        <v>559819.32075456786</v>
      </c>
    </row>
    <row r="100" spans="1:67" x14ac:dyDescent="0.15">
      <c r="A100" t="s">
        <v>99</v>
      </c>
      <c r="B100" t="s">
        <v>287</v>
      </c>
      <c r="C100" t="s">
        <v>436</v>
      </c>
      <c r="D100" s="1">
        <v>11.58285478110758</v>
      </c>
      <c r="E100" s="2">
        <v>0.68614614009857178</v>
      </c>
      <c r="F100" s="1">
        <v>1.6832281351089478</v>
      </c>
      <c r="G100" s="1" t="s">
        <v>597</v>
      </c>
      <c r="H100" s="1" t="s">
        <v>597</v>
      </c>
      <c r="I100" s="1" t="s">
        <v>598</v>
      </c>
      <c r="J100" s="1" t="s">
        <v>598</v>
      </c>
      <c r="K100" s="1" t="s">
        <v>598</v>
      </c>
      <c r="L100" s="1" t="s">
        <v>598</v>
      </c>
      <c r="M100" s="1" t="s">
        <v>597</v>
      </c>
      <c r="N100" s="1" t="s">
        <v>597</v>
      </c>
      <c r="O100" s="1" t="s">
        <v>597</v>
      </c>
      <c r="P100" s="1" t="s">
        <v>597</v>
      </c>
      <c r="Q100" s="1" t="s">
        <v>597</v>
      </c>
      <c r="R100" s="1" t="s">
        <v>597</v>
      </c>
      <c r="S100" s="1" t="s">
        <v>597</v>
      </c>
      <c r="T100" s="1" t="s">
        <v>597</v>
      </c>
      <c r="U100" s="1" t="s">
        <v>598</v>
      </c>
      <c r="V100" s="1" t="s">
        <v>598</v>
      </c>
      <c r="W100" s="1" t="s">
        <v>597</v>
      </c>
      <c r="X100" s="1" t="s">
        <v>598</v>
      </c>
      <c r="Y100" s="1" t="s">
        <v>597</v>
      </c>
      <c r="Z100" s="1" t="s">
        <v>598</v>
      </c>
      <c r="AA100" s="1" t="s">
        <v>597</v>
      </c>
      <c r="AB100" s="1" t="s">
        <v>605</v>
      </c>
      <c r="AC100" t="s">
        <v>610</v>
      </c>
      <c r="AD100" s="1" t="s">
        <v>610</v>
      </c>
      <c r="AE100" s="1" t="s">
        <v>597</v>
      </c>
      <c r="AF100" s="1" t="s">
        <v>597</v>
      </c>
      <c r="AG100" s="1" t="s">
        <v>597</v>
      </c>
      <c r="AH100" s="1" t="s">
        <v>614</v>
      </c>
      <c r="AI100" s="1" t="s">
        <v>620</v>
      </c>
      <c r="AJ100" s="1" t="s">
        <v>598</v>
      </c>
      <c r="AK100" s="1" t="s">
        <v>597</v>
      </c>
      <c r="AL100" s="1" t="s">
        <v>598</v>
      </c>
      <c r="AM100" t="s">
        <v>610</v>
      </c>
      <c r="AN100" s="1" t="s">
        <v>609</v>
      </c>
      <c r="AO100" s="1" t="s">
        <v>610</v>
      </c>
      <c r="AP100" t="s">
        <v>610</v>
      </c>
      <c r="AQ100" s="1" t="s">
        <v>598</v>
      </c>
      <c r="AR100" s="1" t="s">
        <v>598</v>
      </c>
      <c r="AS100" s="1" t="s">
        <v>598</v>
      </c>
      <c r="AT100" t="s">
        <v>621</v>
      </c>
      <c r="AU100" s="1" t="s">
        <v>602</v>
      </c>
      <c r="AV100" s="1" t="s">
        <v>599</v>
      </c>
      <c r="AW100" t="s">
        <v>610</v>
      </c>
      <c r="AX100" t="s">
        <v>610</v>
      </c>
      <c r="AY100" s="1" t="s">
        <v>610</v>
      </c>
      <c r="AZ100" s="1">
        <v>0</v>
      </c>
      <c r="BA100" s="1" t="s">
        <v>609</v>
      </c>
      <c r="BB100" s="1" t="s">
        <v>609</v>
      </c>
      <c r="BC100" s="1"/>
      <c r="BD100" s="1">
        <v>556</v>
      </c>
      <c r="BE100" s="20" t="s">
        <v>609</v>
      </c>
      <c r="BF100" t="s">
        <v>610</v>
      </c>
      <c r="BG100" s="1">
        <v>0.66881799697875977</v>
      </c>
      <c r="BH100" s="2">
        <v>0.97672448165869208</v>
      </c>
      <c r="BI100" s="22" t="s">
        <v>610</v>
      </c>
      <c r="BJ100" s="24" t="s">
        <v>610</v>
      </c>
      <c r="BK100" s="22" t="s">
        <v>610</v>
      </c>
      <c r="BL100" t="s">
        <v>610</v>
      </c>
      <c r="BM100" s="1">
        <v>5.6</v>
      </c>
      <c r="BN100" s="1">
        <v>42.434913635253906</v>
      </c>
      <c r="BO100">
        <v>700345.57789779047</v>
      </c>
    </row>
    <row r="101" spans="1:67" x14ac:dyDescent="0.15">
      <c r="A101" t="s">
        <v>100</v>
      </c>
      <c r="B101" t="s">
        <v>288</v>
      </c>
      <c r="C101" t="s">
        <v>437</v>
      </c>
      <c r="D101" s="1">
        <v>6.0699471970683581</v>
      </c>
      <c r="E101" s="2">
        <v>0.3919910192489624</v>
      </c>
      <c r="F101" s="1">
        <v>-1.1377124786376953</v>
      </c>
      <c r="G101" s="1" t="s">
        <v>598</v>
      </c>
      <c r="H101" s="1" t="s">
        <v>598</v>
      </c>
      <c r="I101" s="1" t="s">
        <v>597</v>
      </c>
      <c r="J101" s="1" t="s">
        <v>598</v>
      </c>
      <c r="K101" s="1" t="s">
        <v>598</v>
      </c>
      <c r="L101" s="1" t="s">
        <v>598</v>
      </c>
      <c r="M101" s="1" t="s">
        <v>597</v>
      </c>
      <c r="N101" s="1" t="s">
        <v>598</v>
      </c>
      <c r="O101" s="1" t="s">
        <v>598</v>
      </c>
      <c r="P101" s="1" t="s">
        <v>598</v>
      </c>
      <c r="Q101" s="1" t="s">
        <v>597</v>
      </c>
      <c r="R101" s="1" t="s">
        <v>597</v>
      </c>
      <c r="S101" s="1" t="s">
        <v>597</v>
      </c>
      <c r="T101" s="1" t="s">
        <v>597</v>
      </c>
      <c r="U101" s="1" t="s">
        <v>598</v>
      </c>
      <c r="V101" s="1" t="s">
        <v>598</v>
      </c>
      <c r="W101" s="1" t="s">
        <v>598</v>
      </c>
      <c r="X101" s="1" t="s">
        <v>598</v>
      </c>
      <c r="Y101" s="1" t="s">
        <v>598</v>
      </c>
      <c r="Z101" s="1" t="s">
        <v>598</v>
      </c>
      <c r="AA101" s="1" t="s">
        <v>598</v>
      </c>
      <c r="AB101" s="1" t="s">
        <v>607</v>
      </c>
      <c r="AC101" t="s">
        <v>608</v>
      </c>
      <c r="AD101" s="1" t="s">
        <v>609</v>
      </c>
      <c r="AE101" s="1" t="s">
        <v>597</v>
      </c>
      <c r="AF101" s="1" t="s">
        <v>598</v>
      </c>
      <c r="AG101" s="1" t="s">
        <v>598</v>
      </c>
      <c r="AH101" s="1" t="s">
        <v>614</v>
      </c>
      <c r="AI101" s="1" t="s">
        <v>620</v>
      </c>
      <c r="AJ101" s="1" t="s">
        <v>598</v>
      </c>
      <c r="AK101" s="1" t="s">
        <v>597</v>
      </c>
      <c r="AL101" s="1" t="s">
        <v>598</v>
      </c>
      <c r="AM101" t="s">
        <v>612</v>
      </c>
      <c r="AN101" s="1" t="s">
        <v>609</v>
      </c>
      <c r="AO101" s="1" t="s">
        <v>612</v>
      </c>
      <c r="AP101" t="s">
        <v>608</v>
      </c>
      <c r="AQ101" s="1" t="s">
        <v>597</v>
      </c>
      <c r="AR101" s="1" t="s">
        <v>598</v>
      </c>
      <c r="AS101" s="1" t="s">
        <v>598</v>
      </c>
      <c r="AT101" t="s">
        <v>597</v>
      </c>
      <c r="AU101" s="1" t="s">
        <v>602</v>
      </c>
      <c r="AV101" s="1" t="s">
        <v>601</v>
      </c>
      <c r="AW101" t="s">
        <v>608</v>
      </c>
      <c r="AX101" t="s">
        <v>612</v>
      </c>
      <c r="AY101" s="1" t="s">
        <v>612</v>
      </c>
      <c r="AZ101" s="1">
        <v>1</v>
      </c>
      <c r="BA101" s="1" t="s">
        <v>609</v>
      </c>
      <c r="BB101" s="1" t="s">
        <v>610</v>
      </c>
      <c r="BC101" s="1"/>
      <c r="BD101" s="1">
        <v>720</v>
      </c>
      <c r="BE101" s="20" t="s">
        <v>609</v>
      </c>
      <c r="BF101" t="s">
        <v>611</v>
      </c>
      <c r="BG101" s="1">
        <v>0.54991066455841064</v>
      </c>
      <c r="BH101" s="2">
        <v>0.8673673673673673</v>
      </c>
      <c r="BI101" s="22" t="s">
        <v>611</v>
      </c>
      <c r="BJ101" t="s">
        <v>612</v>
      </c>
      <c r="BK101" s="22" t="s">
        <v>611</v>
      </c>
      <c r="BL101" t="s">
        <v>612</v>
      </c>
      <c r="BM101" s="1">
        <v>2</v>
      </c>
      <c r="BN101" s="1">
        <v>25.63676643371582</v>
      </c>
    </row>
    <row r="102" spans="1:67" x14ac:dyDescent="0.15">
      <c r="A102" t="s">
        <v>101</v>
      </c>
      <c r="B102" t="s">
        <v>289</v>
      </c>
      <c r="C102" t="s">
        <v>437</v>
      </c>
      <c r="D102" s="1">
        <v>6.2475670460017296</v>
      </c>
      <c r="E102" s="2">
        <v>0.41324064135551453</v>
      </c>
      <c r="F102" s="1">
        <v>-0.66947263479232788</v>
      </c>
      <c r="G102" s="1" t="s">
        <v>597</v>
      </c>
      <c r="H102" s="1" t="s">
        <v>597</v>
      </c>
      <c r="I102" s="1" t="s">
        <v>598</v>
      </c>
      <c r="J102" s="1" t="s">
        <v>598</v>
      </c>
      <c r="K102" s="1" t="s">
        <v>598</v>
      </c>
      <c r="L102" s="1" t="s">
        <v>598</v>
      </c>
      <c r="M102" s="1" t="s">
        <v>597</v>
      </c>
      <c r="N102" s="1" t="s">
        <v>597</v>
      </c>
      <c r="O102" s="1" t="s">
        <v>598</v>
      </c>
      <c r="P102" s="1" t="s">
        <v>598</v>
      </c>
      <c r="Q102" s="1" t="s">
        <v>597</v>
      </c>
      <c r="R102" s="1" t="s">
        <v>597</v>
      </c>
      <c r="S102" s="1" t="s">
        <v>597</v>
      </c>
      <c r="T102" s="1" t="s">
        <v>597</v>
      </c>
      <c r="U102" s="1" t="s">
        <v>598</v>
      </c>
      <c r="V102" s="1" t="s">
        <v>598</v>
      </c>
      <c r="W102" s="1" t="s">
        <v>598</v>
      </c>
      <c r="X102" s="1" t="s">
        <v>598</v>
      </c>
      <c r="Y102" s="1" t="s">
        <v>598</v>
      </c>
      <c r="Z102" s="1" t="s">
        <v>598</v>
      </c>
      <c r="AA102" s="1" t="s">
        <v>597</v>
      </c>
      <c r="AB102" s="1" t="s">
        <v>605</v>
      </c>
      <c r="AC102" t="s">
        <v>610</v>
      </c>
      <c r="AD102" s="1" t="s">
        <v>610</v>
      </c>
      <c r="AE102" s="1" t="s">
        <v>598</v>
      </c>
      <c r="AF102" s="1" t="s">
        <v>598</v>
      </c>
      <c r="AG102" s="1" t="s">
        <v>598</v>
      </c>
      <c r="AH102" s="1" t="s">
        <v>615</v>
      </c>
      <c r="AI102" s="1" t="s">
        <v>619</v>
      </c>
      <c r="AJ102" s="1" t="s">
        <v>598</v>
      </c>
      <c r="AK102" s="1" t="s">
        <v>598</v>
      </c>
      <c r="AL102" s="1" t="s">
        <v>598</v>
      </c>
      <c r="AM102" t="s">
        <v>610</v>
      </c>
      <c r="AN102" s="1" t="s">
        <v>612</v>
      </c>
      <c r="AO102" s="1"/>
      <c r="AQ102" s="1" t="s">
        <v>597</v>
      </c>
      <c r="AR102" s="1" t="s">
        <v>598</v>
      </c>
      <c r="AS102" s="1" t="s">
        <v>598</v>
      </c>
      <c r="AT102" t="s">
        <v>621</v>
      </c>
      <c r="AU102" s="1" t="s">
        <v>604</v>
      </c>
      <c r="AV102" s="1" t="s">
        <v>599</v>
      </c>
      <c r="AW102" t="s">
        <v>610</v>
      </c>
      <c r="AY102" s="1"/>
      <c r="AZ102" s="1">
        <v>0</v>
      </c>
      <c r="BA102" s="1" t="s">
        <v>608</v>
      </c>
      <c r="BB102" s="1" t="s">
        <v>609</v>
      </c>
      <c r="BC102" s="1"/>
      <c r="BD102" s="1">
        <v>674</v>
      </c>
      <c r="BE102" s="20" t="s">
        <v>610</v>
      </c>
      <c r="BF102" t="s">
        <v>612</v>
      </c>
      <c r="BG102" s="1">
        <v>0.48005151748657227</v>
      </c>
      <c r="BH102" s="2">
        <v>0.64438502673796794</v>
      </c>
      <c r="BI102" s="22" t="s">
        <v>609</v>
      </c>
      <c r="BJ102" s="24" t="s">
        <v>608</v>
      </c>
      <c r="BK102" s="22" t="s">
        <v>610</v>
      </c>
      <c r="BL102" t="s">
        <v>611</v>
      </c>
      <c r="BM102" s="1">
        <v>2.9</v>
      </c>
      <c r="BN102" s="1">
        <v>34.347148895263672</v>
      </c>
    </row>
    <row r="103" spans="1:67" x14ac:dyDescent="0.15">
      <c r="A103" t="s">
        <v>102</v>
      </c>
      <c r="B103" t="s">
        <v>290</v>
      </c>
      <c r="C103" t="s">
        <v>438</v>
      </c>
      <c r="D103" s="1">
        <v>9.4017446017195869</v>
      </c>
      <c r="E103" s="2">
        <v>0.61097615957260132</v>
      </c>
      <c r="F103" s="1">
        <v>0.83808255195617676</v>
      </c>
      <c r="G103" s="1" t="s">
        <v>597</v>
      </c>
      <c r="H103" s="1" t="s">
        <v>597</v>
      </c>
      <c r="I103" s="1" t="s">
        <v>597</v>
      </c>
      <c r="J103" s="1" t="s">
        <v>598</v>
      </c>
      <c r="K103" s="1" t="s">
        <v>598</v>
      </c>
      <c r="L103" s="1" t="s">
        <v>598</v>
      </c>
      <c r="M103" s="1" t="s">
        <v>598</v>
      </c>
      <c r="N103" s="1" t="s">
        <v>597</v>
      </c>
      <c r="O103" s="1" t="s">
        <v>597</v>
      </c>
      <c r="P103" s="1" t="s">
        <v>598</v>
      </c>
      <c r="Q103" s="1" t="s">
        <v>597</v>
      </c>
      <c r="R103" s="1" t="s">
        <v>597</v>
      </c>
      <c r="S103" s="1" t="s">
        <v>597</v>
      </c>
      <c r="T103" s="1" t="s">
        <v>597</v>
      </c>
      <c r="U103" s="1" t="s">
        <v>597</v>
      </c>
      <c r="V103" s="1" t="s">
        <v>598</v>
      </c>
      <c r="W103" s="1" t="s">
        <v>598</v>
      </c>
      <c r="X103" s="1" t="s">
        <v>597</v>
      </c>
      <c r="Y103" s="1" t="s">
        <v>597</v>
      </c>
      <c r="Z103" s="1" t="s">
        <v>597</v>
      </c>
      <c r="AA103" s="1" t="s">
        <v>598</v>
      </c>
      <c r="AB103" s="1" t="s">
        <v>607</v>
      </c>
      <c r="AC103" t="s">
        <v>609</v>
      </c>
      <c r="AD103" s="1" t="s">
        <v>608</v>
      </c>
      <c r="AE103" s="1" t="s">
        <v>597</v>
      </c>
      <c r="AF103" s="1" t="s">
        <v>598</v>
      </c>
      <c r="AG103" s="1" t="s">
        <v>598</v>
      </c>
      <c r="AH103" s="1" t="s">
        <v>616</v>
      </c>
      <c r="AI103" s="1" t="s">
        <v>620</v>
      </c>
      <c r="AJ103" s="1" t="s">
        <v>597</v>
      </c>
      <c r="AK103" s="1" t="s">
        <v>597</v>
      </c>
      <c r="AL103" s="1" t="s">
        <v>597</v>
      </c>
      <c r="AM103" t="s">
        <v>609</v>
      </c>
      <c r="AN103" s="1" t="s">
        <v>609</v>
      </c>
      <c r="AO103" s="1" t="s">
        <v>609</v>
      </c>
      <c r="AP103" t="s">
        <v>608</v>
      </c>
      <c r="AQ103" s="1" t="s">
        <v>597</v>
      </c>
      <c r="AR103" s="1" t="s">
        <v>598</v>
      </c>
      <c r="AS103" s="1" t="s">
        <v>597</v>
      </c>
      <c r="AT103" t="s">
        <v>597</v>
      </c>
      <c r="AU103" s="1" t="s">
        <v>597</v>
      </c>
      <c r="AV103" s="1" t="s">
        <v>597</v>
      </c>
      <c r="AW103" t="s">
        <v>610</v>
      </c>
      <c r="AX103" t="s">
        <v>608</v>
      </c>
      <c r="AY103" s="1" t="s">
        <v>609</v>
      </c>
      <c r="AZ103" s="1">
        <v>0</v>
      </c>
      <c r="BA103" s="1" t="s">
        <v>611</v>
      </c>
      <c r="BB103" s="1" t="s">
        <v>608</v>
      </c>
      <c r="BC103" s="1"/>
      <c r="BD103" s="1">
        <v>559</v>
      </c>
      <c r="BE103" s="20" t="s">
        <v>608</v>
      </c>
      <c r="BF103" s="3" t="s">
        <v>609</v>
      </c>
      <c r="BG103" s="1">
        <v>0.4728507399559021</v>
      </c>
      <c r="BH103" s="2">
        <v>0.62962962962962965</v>
      </c>
      <c r="BI103" s="22" t="s">
        <v>608</v>
      </c>
      <c r="BJ103" s="24" t="s">
        <v>608</v>
      </c>
      <c r="BK103" s="22" t="s">
        <v>609</v>
      </c>
      <c r="BL103" t="s">
        <v>609</v>
      </c>
      <c r="BM103" s="1">
        <v>5.5</v>
      </c>
      <c r="BN103" s="1">
        <v>45.443130493164062</v>
      </c>
    </row>
    <row r="104" spans="1:67" x14ac:dyDescent="0.15">
      <c r="A104" t="s">
        <v>103</v>
      </c>
      <c r="B104" t="s">
        <v>291</v>
      </c>
      <c r="C104" t="s">
        <v>439</v>
      </c>
      <c r="D104" s="1">
        <v>6.6565473275150975</v>
      </c>
      <c r="E104" s="2">
        <v>0.31826958060264587</v>
      </c>
      <c r="F104" s="1">
        <v>-0.93755424022674561</v>
      </c>
      <c r="G104" s="1" t="s">
        <v>598</v>
      </c>
      <c r="H104" s="1" t="s">
        <v>598</v>
      </c>
      <c r="I104" s="1" t="s">
        <v>598</v>
      </c>
      <c r="J104" s="1" t="s">
        <v>598</v>
      </c>
      <c r="K104" s="1" t="s">
        <v>598</v>
      </c>
      <c r="L104" s="1" t="s">
        <v>598</v>
      </c>
      <c r="M104" s="1" t="s">
        <v>597</v>
      </c>
      <c r="N104" s="1" t="s">
        <v>597</v>
      </c>
      <c r="O104" s="1" t="s">
        <v>598</v>
      </c>
      <c r="P104" s="1" t="s">
        <v>598</v>
      </c>
      <c r="Q104" s="1" t="s">
        <v>597</v>
      </c>
      <c r="R104" s="1" t="s">
        <v>597</v>
      </c>
      <c r="S104" s="1" t="s">
        <v>597</v>
      </c>
      <c r="T104" s="1" t="s">
        <v>597</v>
      </c>
      <c r="U104" s="1" t="s">
        <v>598</v>
      </c>
      <c r="V104" s="1" t="s">
        <v>598</v>
      </c>
      <c r="W104" s="1" t="s">
        <v>598</v>
      </c>
      <c r="X104" s="1" t="s">
        <v>598</v>
      </c>
      <c r="Y104" s="1" t="s">
        <v>597</v>
      </c>
      <c r="Z104" s="1" t="s">
        <v>598</v>
      </c>
      <c r="AA104" s="1" t="s">
        <v>597</v>
      </c>
      <c r="AB104" s="1" t="s">
        <v>605</v>
      </c>
      <c r="AC104" t="s">
        <v>611</v>
      </c>
      <c r="AD104" s="1" t="s">
        <v>608</v>
      </c>
      <c r="AE104" s="1" t="s">
        <v>597</v>
      </c>
      <c r="AF104" s="1" t="s">
        <v>597</v>
      </c>
      <c r="AG104" s="1" t="s">
        <v>598</v>
      </c>
      <c r="AH104" s="1" t="s">
        <v>616</v>
      </c>
      <c r="AI104" s="1" t="s">
        <v>619</v>
      </c>
      <c r="AJ104" s="1" t="s">
        <v>598</v>
      </c>
      <c r="AK104" s="1" t="s">
        <v>598</v>
      </c>
      <c r="AL104" s="1" t="s">
        <v>597</v>
      </c>
      <c r="AM104" t="s">
        <v>609</v>
      </c>
      <c r="AN104" s="1" t="s">
        <v>612</v>
      </c>
      <c r="AO104" s="1" t="s">
        <v>609</v>
      </c>
      <c r="AP104" t="s">
        <v>609</v>
      </c>
      <c r="AQ104" s="1" t="s">
        <v>597</v>
      </c>
      <c r="AR104" s="1" t="s">
        <v>598</v>
      </c>
      <c r="AS104" s="1" t="s">
        <v>598</v>
      </c>
      <c r="AT104" t="s">
        <v>621</v>
      </c>
      <c r="AU104" s="1" t="s">
        <v>602</v>
      </c>
      <c r="AV104" s="1" t="s">
        <v>601</v>
      </c>
      <c r="AW104" t="s">
        <v>608</v>
      </c>
      <c r="AX104" t="s">
        <v>611</v>
      </c>
      <c r="AY104" s="1" t="s">
        <v>611</v>
      </c>
      <c r="AZ104" s="1">
        <v>0</v>
      </c>
      <c r="BA104" s="1" t="s">
        <v>608</v>
      </c>
      <c r="BB104" s="1" t="s">
        <v>610</v>
      </c>
      <c r="BC104" s="1"/>
      <c r="BD104" s="1">
        <v>744</v>
      </c>
      <c r="BE104" s="20" t="s">
        <v>609</v>
      </c>
      <c r="BF104" t="s">
        <v>611</v>
      </c>
      <c r="BG104" s="1">
        <v>0.51447480916976929</v>
      </c>
      <c r="BH104" s="2">
        <v>0.74643320363164722</v>
      </c>
      <c r="BI104" s="22" t="s">
        <v>609</v>
      </c>
      <c r="BJ104" t="s">
        <v>611</v>
      </c>
      <c r="BK104" s="22" t="s">
        <v>611</v>
      </c>
      <c r="BL104" t="s">
        <v>612</v>
      </c>
      <c r="BM104" s="1">
        <v>3.2</v>
      </c>
      <c r="BN104" s="1">
        <v>36.321006774902344</v>
      </c>
      <c r="BO104">
        <v>289853.7395143488</v>
      </c>
    </row>
    <row r="105" spans="1:67" x14ac:dyDescent="0.15">
      <c r="A105" t="s">
        <v>104</v>
      </c>
      <c r="B105" t="s">
        <v>292</v>
      </c>
      <c r="C105" t="s">
        <v>440</v>
      </c>
      <c r="D105" s="1">
        <v>10.253618404387513</v>
      </c>
      <c r="E105" s="2">
        <v>0.70924830436706543</v>
      </c>
      <c r="F105" s="1">
        <v>1.0045745372772217</v>
      </c>
      <c r="G105" s="1" t="s">
        <v>597</v>
      </c>
      <c r="H105" s="1" t="s">
        <v>597</v>
      </c>
      <c r="I105" s="1" t="s">
        <v>597</v>
      </c>
      <c r="J105" s="1" t="s">
        <v>597</v>
      </c>
      <c r="K105" s="1" t="s">
        <v>598</v>
      </c>
      <c r="L105" s="1" t="s">
        <v>598</v>
      </c>
      <c r="M105" s="1" t="s">
        <v>597</v>
      </c>
      <c r="N105" s="1" t="s">
        <v>598</v>
      </c>
      <c r="O105" s="1" t="s">
        <v>598</v>
      </c>
      <c r="P105" s="1" t="s">
        <v>598</v>
      </c>
      <c r="Q105" s="1" t="s">
        <v>597</v>
      </c>
      <c r="R105" s="1" t="s">
        <v>597</v>
      </c>
      <c r="S105" s="1" t="s">
        <v>597</v>
      </c>
      <c r="T105" s="1" t="s">
        <v>597</v>
      </c>
      <c r="U105" s="1" t="s">
        <v>597</v>
      </c>
      <c r="V105" s="1" t="s">
        <v>598</v>
      </c>
      <c r="W105" s="1" t="s">
        <v>598</v>
      </c>
      <c r="X105" s="1" t="s">
        <v>598</v>
      </c>
      <c r="Y105" s="1" t="s">
        <v>597</v>
      </c>
      <c r="Z105" s="1" t="s">
        <v>597</v>
      </c>
      <c r="AA105" s="1" t="s">
        <v>597</v>
      </c>
      <c r="AB105" s="1" t="s">
        <v>606</v>
      </c>
      <c r="AC105" t="s">
        <v>610</v>
      </c>
      <c r="AD105" s="1" t="s">
        <v>608</v>
      </c>
      <c r="AE105" s="1" t="s">
        <v>598</v>
      </c>
      <c r="AF105" s="1" t="s">
        <v>598</v>
      </c>
      <c r="AG105" s="1" t="s">
        <v>597</v>
      </c>
      <c r="AH105" s="1" t="s">
        <v>614</v>
      </c>
      <c r="AI105" s="1" t="s">
        <v>620</v>
      </c>
      <c r="AJ105" s="1" t="s">
        <v>598</v>
      </c>
      <c r="AK105" s="1" t="s">
        <v>597</v>
      </c>
      <c r="AL105" s="1" t="s">
        <v>598</v>
      </c>
      <c r="AM105" t="s">
        <v>608</v>
      </c>
      <c r="AN105" s="1" t="s">
        <v>611</v>
      </c>
      <c r="AO105" s="1" t="s">
        <v>608</v>
      </c>
      <c r="AP105" t="s">
        <v>610</v>
      </c>
      <c r="AQ105" s="1" t="s">
        <v>597</v>
      </c>
      <c r="AR105" s="1" t="s">
        <v>597</v>
      </c>
      <c r="AS105" s="1" t="s">
        <v>598</v>
      </c>
      <c r="AT105" t="s">
        <v>597</v>
      </c>
      <c r="AU105" s="1" t="s">
        <v>602</v>
      </c>
      <c r="AV105" s="1" t="s">
        <v>599</v>
      </c>
      <c r="AW105" t="s">
        <v>610</v>
      </c>
      <c r="AX105" t="s">
        <v>608</v>
      </c>
      <c r="AY105" s="1" t="s">
        <v>608</v>
      </c>
      <c r="AZ105" s="1">
        <v>0</v>
      </c>
      <c r="BA105" s="1" t="s">
        <v>611</v>
      </c>
      <c r="BB105" s="1" t="s">
        <v>608</v>
      </c>
      <c r="BC105" s="1"/>
      <c r="BD105" s="1">
        <v>660</v>
      </c>
      <c r="BE105" s="20" t="s">
        <v>611</v>
      </c>
      <c r="BF105" t="s">
        <v>608</v>
      </c>
      <c r="BG105" s="1">
        <v>0.47823441028594971</v>
      </c>
      <c r="BH105" s="2">
        <v>0.95509893455098938</v>
      </c>
      <c r="BI105" s="22" t="s">
        <v>610</v>
      </c>
      <c r="BJ105" s="24" t="s">
        <v>608</v>
      </c>
      <c r="BK105" s="22" t="s">
        <v>608</v>
      </c>
      <c r="BL105" t="s">
        <v>610</v>
      </c>
      <c r="BM105" s="1">
        <v>3.2</v>
      </c>
      <c r="BN105" s="1">
        <v>41.135528564453125</v>
      </c>
      <c r="BO105">
        <v>203406.58112392225</v>
      </c>
    </row>
    <row r="106" spans="1:67" x14ac:dyDescent="0.15">
      <c r="A106" t="s">
        <v>105</v>
      </c>
      <c r="B106" t="s">
        <v>293</v>
      </c>
      <c r="C106" t="s">
        <v>441</v>
      </c>
      <c r="D106" s="1">
        <v>8.0878955521781251</v>
      </c>
      <c r="E106" s="2">
        <v>0.42339813709259033</v>
      </c>
      <c r="F106" s="1">
        <v>-1.5526809692382812</v>
      </c>
      <c r="G106" s="1" t="s">
        <v>597</v>
      </c>
      <c r="H106" s="1" t="s">
        <v>597</v>
      </c>
      <c r="I106" s="1" t="s">
        <v>597</v>
      </c>
      <c r="J106" s="1" t="s">
        <v>597</v>
      </c>
      <c r="K106" s="1" t="s">
        <v>598</v>
      </c>
      <c r="L106" s="1" t="s">
        <v>597</v>
      </c>
      <c r="M106" s="1" t="s">
        <v>598</v>
      </c>
      <c r="N106" s="1" t="s">
        <v>597</v>
      </c>
      <c r="O106" s="1" t="s">
        <v>597</v>
      </c>
      <c r="P106" s="1" t="s">
        <v>597</v>
      </c>
      <c r="Q106" s="1" t="s">
        <v>597</v>
      </c>
      <c r="R106" s="1" t="s">
        <v>597</v>
      </c>
      <c r="S106" s="1" t="s">
        <v>597</v>
      </c>
      <c r="T106" s="1" t="s">
        <v>597</v>
      </c>
      <c r="U106" s="1" t="s">
        <v>597</v>
      </c>
      <c r="V106" s="1" t="s">
        <v>598</v>
      </c>
      <c r="W106" s="1" t="s">
        <v>598</v>
      </c>
      <c r="X106" s="1" t="s">
        <v>597</v>
      </c>
      <c r="Y106" s="1" t="s">
        <v>597</v>
      </c>
      <c r="Z106" s="1" t="s">
        <v>597</v>
      </c>
      <c r="AA106" s="1" t="s">
        <v>597</v>
      </c>
      <c r="AB106" s="1" t="s">
        <v>606</v>
      </c>
      <c r="AC106" t="s">
        <v>608</v>
      </c>
      <c r="AD106" s="1" t="s">
        <v>608</v>
      </c>
      <c r="AE106" s="1" t="s">
        <v>598</v>
      </c>
      <c r="AF106" s="1" t="s">
        <v>598</v>
      </c>
      <c r="AG106" s="1" t="s">
        <v>597</v>
      </c>
      <c r="AH106" s="1" t="s">
        <v>614</v>
      </c>
      <c r="AI106" s="1" t="s">
        <v>619</v>
      </c>
      <c r="AJ106" s="1" t="s">
        <v>597</v>
      </c>
      <c r="AK106" s="1" t="s">
        <v>597</v>
      </c>
      <c r="AL106" s="1" t="s">
        <v>598</v>
      </c>
      <c r="AM106" t="s">
        <v>613</v>
      </c>
      <c r="AN106" s="1" t="s">
        <v>612</v>
      </c>
      <c r="AO106" s="1"/>
      <c r="AQ106" s="1" t="s">
        <v>597</v>
      </c>
      <c r="AR106" s="1" t="s">
        <v>597</v>
      </c>
      <c r="AS106" s="1" t="s">
        <v>598</v>
      </c>
      <c r="AT106" t="s">
        <v>597</v>
      </c>
      <c r="AU106" s="1" t="s">
        <v>597</v>
      </c>
      <c r="AV106" s="1" t="s">
        <v>597</v>
      </c>
      <c r="AW106" t="s">
        <v>608</v>
      </c>
      <c r="AY106" s="1"/>
      <c r="AZ106" s="1">
        <v>0</v>
      </c>
      <c r="BA106" s="1" t="s">
        <v>611</v>
      </c>
      <c r="BB106" s="1" t="s">
        <v>610</v>
      </c>
      <c r="BC106" s="1"/>
      <c r="BD106" s="1">
        <v>447</v>
      </c>
      <c r="BE106" s="20" t="s">
        <v>609</v>
      </c>
      <c r="BG106" s="1"/>
      <c r="BH106" s="2"/>
      <c r="BM106" s="1"/>
      <c r="BN106" s="1"/>
    </row>
    <row r="107" spans="1:67" x14ac:dyDescent="0.15">
      <c r="A107" t="s">
        <v>106</v>
      </c>
      <c r="B107" t="s">
        <v>294</v>
      </c>
      <c r="C107" t="s">
        <v>442</v>
      </c>
      <c r="D107" s="1">
        <v>7.2073963953832898</v>
      </c>
      <c r="E107" s="2">
        <v>0.38154608011245728</v>
      </c>
      <c r="F107" s="1">
        <v>-0.72020155191421509</v>
      </c>
      <c r="G107" s="1" t="s">
        <v>598</v>
      </c>
      <c r="H107" s="1" t="s">
        <v>597</v>
      </c>
      <c r="I107" s="1" t="s">
        <v>597</v>
      </c>
      <c r="J107" s="1" t="s">
        <v>597</v>
      </c>
      <c r="K107" s="1" t="s">
        <v>598</v>
      </c>
      <c r="L107" s="1" t="s">
        <v>597</v>
      </c>
      <c r="M107" s="1" t="s">
        <v>597</v>
      </c>
      <c r="N107" s="1" t="s">
        <v>597</v>
      </c>
      <c r="O107" s="1" t="s">
        <v>598</v>
      </c>
      <c r="P107" s="1" t="s">
        <v>597</v>
      </c>
      <c r="Q107" s="1" t="s">
        <v>597</v>
      </c>
      <c r="R107" s="1" t="s">
        <v>597</v>
      </c>
      <c r="S107" s="1" t="s">
        <v>597</v>
      </c>
      <c r="T107" s="1" t="s">
        <v>597</v>
      </c>
      <c r="U107" s="1" t="s">
        <v>598</v>
      </c>
      <c r="V107" s="1" t="s">
        <v>598</v>
      </c>
      <c r="W107" s="1" t="s">
        <v>598</v>
      </c>
      <c r="X107" s="1" t="s">
        <v>598</v>
      </c>
      <c r="Y107" s="1" t="s">
        <v>598</v>
      </c>
      <c r="Z107" s="1" t="s">
        <v>598</v>
      </c>
      <c r="AA107" s="1" t="s">
        <v>597</v>
      </c>
      <c r="AB107" s="1" t="s">
        <v>605</v>
      </c>
      <c r="AC107" t="s">
        <v>609</v>
      </c>
      <c r="AD107" s="1" t="s">
        <v>608</v>
      </c>
      <c r="AE107" s="1" t="s">
        <v>597</v>
      </c>
      <c r="AF107" s="1" t="s">
        <v>598</v>
      </c>
      <c r="AG107" s="1" t="s">
        <v>598</v>
      </c>
      <c r="AH107" s="1" t="s">
        <v>614</v>
      </c>
      <c r="AI107" s="1" t="s">
        <v>620</v>
      </c>
      <c r="AJ107" s="1" t="s">
        <v>597</v>
      </c>
      <c r="AK107" s="1" t="s">
        <v>597</v>
      </c>
      <c r="AL107" s="1" t="s">
        <v>597</v>
      </c>
      <c r="AM107" t="s">
        <v>608</v>
      </c>
      <c r="AN107" s="1" t="s">
        <v>609</v>
      </c>
      <c r="AO107" s="1" t="s">
        <v>608</v>
      </c>
      <c r="AP107" t="s">
        <v>608</v>
      </c>
      <c r="AQ107" s="1" t="s">
        <v>597</v>
      </c>
      <c r="AR107" s="1" t="s">
        <v>598</v>
      </c>
      <c r="AS107" s="1" t="s">
        <v>598</v>
      </c>
      <c r="AT107" t="s">
        <v>597</v>
      </c>
      <c r="AU107" s="1" t="s">
        <v>602</v>
      </c>
      <c r="AV107" s="1" t="s">
        <v>599</v>
      </c>
      <c r="AW107" t="s">
        <v>609</v>
      </c>
      <c r="AX107" t="s">
        <v>608</v>
      </c>
      <c r="AY107" s="1" t="s">
        <v>608</v>
      </c>
      <c r="AZ107" s="1">
        <v>1</v>
      </c>
      <c r="BA107" s="1" t="s">
        <v>609</v>
      </c>
      <c r="BB107" s="1" t="s">
        <v>609</v>
      </c>
      <c r="BC107" s="1"/>
      <c r="BD107" s="1">
        <v>713</v>
      </c>
      <c r="BE107" s="20" t="s">
        <v>609</v>
      </c>
      <c r="BF107" t="s">
        <v>608</v>
      </c>
      <c r="BG107" s="1">
        <v>0.48789390921592712</v>
      </c>
      <c r="BH107" s="2">
        <v>0.64069767441860459</v>
      </c>
      <c r="BI107" s="22" t="s">
        <v>608</v>
      </c>
      <c r="BJ107" s="24" t="s">
        <v>608</v>
      </c>
      <c r="BK107" s="22" t="s">
        <v>608</v>
      </c>
      <c r="BL107" t="s">
        <v>608</v>
      </c>
      <c r="BM107" s="1">
        <v>2.2999999999999998</v>
      </c>
      <c r="BN107" s="1">
        <v>42.587142944335938</v>
      </c>
    </row>
    <row r="108" spans="1:67" x14ac:dyDescent="0.15">
      <c r="A108" t="s">
        <v>107</v>
      </c>
      <c r="B108" t="s">
        <v>295</v>
      </c>
      <c r="C108" t="s">
        <v>443</v>
      </c>
      <c r="D108" s="1">
        <v>9.2665900090200974</v>
      </c>
      <c r="E108" s="2">
        <v>0.62185925245285034</v>
      </c>
      <c r="F108" s="1">
        <v>0.89961588382720947</v>
      </c>
      <c r="G108" s="1" t="s">
        <v>598</v>
      </c>
      <c r="H108" s="1" t="s">
        <v>598</v>
      </c>
      <c r="I108" s="1" t="s">
        <v>597</v>
      </c>
      <c r="J108" s="1" t="s">
        <v>598</v>
      </c>
      <c r="K108" s="1" t="s">
        <v>598</v>
      </c>
      <c r="L108" s="1" t="s">
        <v>598</v>
      </c>
      <c r="M108" s="1" t="s">
        <v>598</v>
      </c>
      <c r="N108" s="1" t="s">
        <v>598</v>
      </c>
      <c r="O108" s="1" t="s">
        <v>598</v>
      </c>
      <c r="P108" s="1" t="s">
        <v>598</v>
      </c>
      <c r="Q108" s="1" t="s">
        <v>597</v>
      </c>
      <c r="R108" s="1" t="s">
        <v>597</v>
      </c>
      <c r="S108" s="1" t="s">
        <v>597</v>
      </c>
      <c r="T108" s="1" t="s">
        <v>597</v>
      </c>
      <c r="U108" s="1" t="s">
        <v>597</v>
      </c>
      <c r="V108" s="1" t="s">
        <v>598</v>
      </c>
      <c r="W108" s="1" t="s">
        <v>598</v>
      </c>
      <c r="X108" s="1" t="s">
        <v>598</v>
      </c>
      <c r="Y108" s="1" t="s">
        <v>598</v>
      </c>
      <c r="Z108" s="1" t="s">
        <v>598</v>
      </c>
      <c r="AA108" s="1" t="s">
        <v>597</v>
      </c>
      <c r="AB108" s="1" t="s">
        <v>606</v>
      </c>
      <c r="AC108" t="s">
        <v>608</v>
      </c>
      <c r="AD108" s="1" t="s">
        <v>608</v>
      </c>
      <c r="AE108" s="1" t="s">
        <v>598</v>
      </c>
      <c r="AF108" s="1" t="s">
        <v>598</v>
      </c>
      <c r="AG108" s="1" t="s">
        <v>597</v>
      </c>
      <c r="AH108" s="1" t="s">
        <v>617</v>
      </c>
      <c r="AI108" s="1" t="s">
        <v>618</v>
      </c>
      <c r="AJ108" s="1" t="s">
        <v>597</v>
      </c>
      <c r="AK108" s="1" t="s">
        <v>598</v>
      </c>
      <c r="AL108" s="1" t="s">
        <v>598</v>
      </c>
      <c r="AM108" t="s">
        <v>612</v>
      </c>
      <c r="AN108" s="1" t="s">
        <v>611</v>
      </c>
      <c r="AO108" s="1" t="s">
        <v>609</v>
      </c>
      <c r="AP108" t="s">
        <v>609</v>
      </c>
      <c r="AQ108" s="1" t="s">
        <v>598</v>
      </c>
      <c r="AR108" s="1" t="s">
        <v>597</v>
      </c>
      <c r="AS108" s="1" t="s">
        <v>598</v>
      </c>
      <c r="AT108" t="s">
        <v>597</v>
      </c>
      <c r="AU108" s="1" t="s">
        <v>603</v>
      </c>
      <c r="AV108" s="1" t="s">
        <v>599</v>
      </c>
      <c r="AW108" t="s">
        <v>609</v>
      </c>
      <c r="AX108" t="s">
        <v>609</v>
      </c>
      <c r="AY108" s="1" t="s">
        <v>609</v>
      </c>
      <c r="AZ108" s="1">
        <v>0</v>
      </c>
      <c r="BA108" s="1" t="s">
        <v>609</v>
      </c>
      <c r="BB108" s="1" t="s">
        <v>608</v>
      </c>
      <c r="BC108" s="1"/>
      <c r="BD108" s="1">
        <v>510</v>
      </c>
      <c r="BE108" s="20" t="s">
        <v>608</v>
      </c>
      <c r="BF108" t="s">
        <v>609</v>
      </c>
      <c r="BG108" s="1">
        <v>0.27004751563072205</v>
      </c>
      <c r="BH108" s="2">
        <v>0.76388888888888884</v>
      </c>
      <c r="BI108" s="22" t="s">
        <v>609</v>
      </c>
      <c r="BJ108" t="s">
        <v>611</v>
      </c>
      <c r="BK108" s="22" t="s">
        <v>611</v>
      </c>
      <c r="BL108" t="s">
        <v>611</v>
      </c>
      <c r="BM108" s="1">
        <v>4.7</v>
      </c>
      <c r="BN108" s="1">
        <v>43.988765716552734</v>
      </c>
    </row>
    <row r="109" spans="1:67" x14ac:dyDescent="0.15">
      <c r="A109" t="s">
        <v>108</v>
      </c>
      <c r="B109" t="s">
        <v>296</v>
      </c>
      <c r="C109" t="s">
        <v>443</v>
      </c>
      <c r="D109" s="1">
        <v>9.2481464163106821</v>
      </c>
      <c r="E109" s="2">
        <v>0.61294984817504883</v>
      </c>
      <c r="F109" s="1">
        <v>-2.5352878496050835E-2</v>
      </c>
      <c r="G109" s="1" t="s">
        <v>597</v>
      </c>
      <c r="H109" s="1" t="s">
        <v>598</v>
      </c>
      <c r="I109" s="1" t="s">
        <v>597</v>
      </c>
      <c r="J109" s="1" t="s">
        <v>598</v>
      </c>
      <c r="K109" s="1" t="s">
        <v>598</v>
      </c>
      <c r="L109" s="1" t="s">
        <v>598</v>
      </c>
      <c r="M109" s="1" t="s">
        <v>598</v>
      </c>
      <c r="N109" s="1" t="s">
        <v>598</v>
      </c>
      <c r="O109" s="1" t="s">
        <v>598</v>
      </c>
      <c r="P109" s="1" t="s">
        <v>598</v>
      </c>
      <c r="Q109" s="1" t="s">
        <v>598</v>
      </c>
      <c r="R109" s="1" t="s">
        <v>597</v>
      </c>
      <c r="S109" s="1" t="s">
        <v>597</v>
      </c>
      <c r="T109" s="1" t="s">
        <v>597</v>
      </c>
      <c r="U109" s="1" t="s">
        <v>598</v>
      </c>
      <c r="V109" s="1" t="s">
        <v>597</v>
      </c>
      <c r="W109" s="1" t="s">
        <v>598</v>
      </c>
      <c r="X109" s="1" t="s">
        <v>598</v>
      </c>
      <c r="Y109" s="1" t="s">
        <v>598</v>
      </c>
      <c r="Z109" s="1" t="s">
        <v>597</v>
      </c>
      <c r="AA109" s="1" t="s">
        <v>597</v>
      </c>
      <c r="AB109" s="1" t="s">
        <v>605</v>
      </c>
      <c r="AC109" t="s">
        <v>609</v>
      </c>
      <c r="AD109" s="1" t="s">
        <v>611</v>
      </c>
      <c r="AE109" s="1" t="s">
        <v>598</v>
      </c>
      <c r="AF109" s="1" t="s">
        <v>597</v>
      </c>
      <c r="AG109" s="1" t="s">
        <v>598</v>
      </c>
      <c r="AH109" s="1" t="s">
        <v>617</v>
      </c>
      <c r="AI109" s="1" t="s">
        <v>620</v>
      </c>
      <c r="AJ109" s="1" t="s">
        <v>597</v>
      </c>
      <c r="AK109" s="1" t="s">
        <v>597</v>
      </c>
      <c r="AL109" s="1" t="s">
        <v>597</v>
      </c>
      <c r="AM109" t="s">
        <v>611</v>
      </c>
      <c r="AN109" s="1" t="s">
        <v>608</v>
      </c>
      <c r="AO109" s="1" t="s">
        <v>609</v>
      </c>
      <c r="AP109" t="s">
        <v>611</v>
      </c>
      <c r="AQ109" s="1" t="s">
        <v>597</v>
      </c>
      <c r="AR109" s="1" t="s">
        <v>598</v>
      </c>
      <c r="AS109" s="1" t="s">
        <v>597</v>
      </c>
      <c r="AT109" t="s">
        <v>621</v>
      </c>
      <c r="AU109" s="1" t="s">
        <v>623</v>
      </c>
      <c r="AV109" s="1" t="s">
        <v>601</v>
      </c>
      <c r="AW109" t="s">
        <v>608</v>
      </c>
      <c r="AX109" t="s">
        <v>611</v>
      </c>
      <c r="AY109" s="1" t="s">
        <v>609</v>
      </c>
      <c r="AZ109" s="1">
        <v>0</v>
      </c>
      <c r="BA109" s="1" t="s">
        <v>609</v>
      </c>
      <c r="BB109" s="1" t="s">
        <v>608</v>
      </c>
      <c r="BC109" s="1"/>
      <c r="BD109" s="1">
        <v>713</v>
      </c>
      <c r="BE109" s="20" t="s">
        <v>608</v>
      </c>
      <c r="BF109" t="s">
        <v>611</v>
      </c>
      <c r="BG109" s="1">
        <v>0.70176851749420166</v>
      </c>
      <c r="BH109" s="2">
        <v>0.608425910181564</v>
      </c>
      <c r="BI109" s="22" t="s">
        <v>609</v>
      </c>
      <c r="BJ109" t="s">
        <v>612</v>
      </c>
      <c r="BK109" s="22" t="s">
        <v>612</v>
      </c>
      <c r="BL109" t="s">
        <v>609</v>
      </c>
      <c r="BM109" s="1">
        <v>4.3</v>
      </c>
      <c r="BN109" s="1">
        <v>43.869403839111328</v>
      </c>
      <c r="BO109">
        <v>42705.221383585071</v>
      </c>
    </row>
    <row r="110" spans="1:67" x14ac:dyDescent="0.15">
      <c r="A110" t="s">
        <v>109</v>
      </c>
      <c r="B110" t="s">
        <v>297</v>
      </c>
      <c r="C110" t="s">
        <v>444</v>
      </c>
      <c r="D110" s="1">
        <v>7.9278871037860332</v>
      </c>
      <c r="E110" s="2">
        <v>0.50596654415130615</v>
      </c>
      <c r="F110" s="1">
        <v>9.0110830962657928E-2</v>
      </c>
      <c r="G110" s="1" t="s">
        <v>597</v>
      </c>
      <c r="H110" s="1" t="s">
        <v>597</v>
      </c>
      <c r="I110" s="1" t="s">
        <v>597</v>
      </c>
      <c r="J110" s="1" t="s">
        <v>597</v>
      </c>
      <c r="K110" s="1" t="s">
        <v>598</v>
      </c>
      <c r="L110" s="1" t="s">
        <v>598</v>
      </c>
      <c r="M110" s="1" t="s">
        <v>597</v>
      </c>
      <c r="N110" s="1" t="s">
        <v>597</v>
      </c>
      <c r="O110" s="1" t="s">
        <v>597</v>
      </c>
      <c r="P110" s="1" t="s">
        <v>597</v>
      </c>
      <c r="Q110" s="1" t="s">
        <v>597</v>
      </c>
      <c r="R110" s="1" t="s">
        <v>597</v>
      </c>
      <c r="S110" s="1" t="s">
        <v>597</v>
      </c>
      <c r="T110" s="1" t="s">
        <v>597</v>
      </c>
      <c r="U110" s="1" t="s">
        <v>597</v>
      </c>
      <c r="V110" s="1" t="s">
        <v>598</v>
      </c>
      <c r="W110" s="1" t="s">
        <v>598</v>
      </c>
      <c r="X110" s="1" t="s">
        <v>598</v>
      </c>
      <c r="Y110" s="1" t="s">
        <v>598</v>
      </c>
      <c r="Z110" s="1" t="s">
        <v>597</v>
      </c>
      <c r="AA110" s="1" t="s">
        <v>598</v>
      </c>
      <c r="AB110" s="1" t="s">
        <v>607</v>
      </c>
      <c r="AC110" t="s">
        <v>608</v>
      </c>
      <c r="AD110" s="1" t="s">
        <v>610</v>
      </c>
      <c r="AE110" s="1" t="s">
        <v>597</v>
      </c>
      <c r="AF110" s="1" t="s">
        <v>598</v>
      </c>
      <c r="AG110" s="1" t="s">
        <v>598</v>
      </c>
      <c r="AH110" s="1" t="s">
        <v>614</v>
      </c>
      <c r="AI110" s="1" t="s">
        <v>618</v>
      </c>
      <c r="AJ110" s="1" t="s">
        <v>597</v>
      </c>
      <c r="AK110" s="1" t="s">
        <v>597</v>
      </c>
      <c r="AL110" s="1" t="s">
        <v>598</v>
      </c>
      <c r="AM110" t="s">
        <v>610</v>
      </c>
      <c r="AN110" s="1" t="s">
        <v>609</v>
      </c>
      <c r="AO110" s="1" t="s">
        <v>611</v>
      </c>
      <c r="AP110" t="s">
        <v>610</v>
      </c>
      <c r="AQ110" s="1" t="s">
        <v>597</v>
      </c>
      <c r="AR110" s="1" t="s">
        <v>597</v>
      </c>
      <c r="AS110" s="1" t="s">
        <v>598</v>
      </c>
      <c r="AT110" t="s">
        <v>598</v>
      </c>
      <c r="AU110" s="1" t="s">
        <v>603</v>
      </c>
      <c r="AV110" s="1" t="s">
        <v>601</v>
      </c>
      <c r="AW110" t="s">
        <v>609</v>
      </c>
      <c r="AX110" t="s">
        <v>608</v>
      </c>
      <c r="AY110" s="1" t="s">
        <v>610</v>
      </c>
      <c r="AZ110" s="1">
        <v>0</v>
      </c>
      <c r="BA110" s="1" t="s">
        <v>611</v>
      </c>
      <c r="BB110" s="1" t="s">
        <v>609</v>
      </c>
      <c r="BC110" s="1"/>
      <c r="BD110" s="1">
        <v>810</v>
      </c>
      <c r="BE110" s="20" t="s">
        <v>610</v>
      </c>
      <c r="BF110" t="s">
        <v>608</v>
      </c>
      <c r="BG110" s="1"/>
      <c r="BH110" s="2"/>
      <c r="BI110" s="22" t="s">
        <v>610</v>
      </c>
      <c r="BJ110" s="24" t="s">
        <v>610</v>
      </c>
      <c r="BK110" s="22" t="s">
        <v>610</v>
      </c>
      <c r="BL110" t="s">
        <v>610</v>
      </c>
      <c r="BM110" s="1"/>
      <c r="BN110" s="1">
        <v>33.024169921875</v>
      </c>
    </row>
    <row r="111" spans="1:67" x14ac:dyDescent="0.15">
      <c r="A111" t="s">
        <v>110</v>
      </c>
      <c r="B111" t="s">
        <v>298</v>
      </c>
      <c r="C111" t="s">
        <v>444</v>
      </c>
      <c r="D111" s="1">
        <v>7.8951168135248277</v>
      </c>
      <c r="E111" s="2">
        <v>0.58415353298187256</v>
      </c>
      <c r="F111" s="1">
        <v>-0.51104605197906494</v>
      </c>
      <c r="G111" s="1" t="s">
        <v>598</v>
      </c>
      <c r="H111" s="1" t="s">
        <v>598</v>
      </c>
      <c r="I111" s="1" t="s">
        <v>597</v>
      </c>
      <c r="J111" s="1" t="s">
        <v>598</v>
      </c>
      <c r="K111" s="1" t="s">
        <v>598</v>
      </c>
      <c r="L111" s="1" t="s">
        <v>598</v>
      </c>
      <c r="M111" s="1" t="s">
        <v>598</v>
      </c>
      <c r="N111" s="1" t="s">
        <v>598</v>
      </c>
      <c r="O111" s="1" t="s">
        <v>598</v>
      </c>
      <c r="P111" s="1" t="s">
        <v>598</v>
      </c>
      <c r="Q111" s="1" t="s">
        <v>597</v>
      </c>
      <c r="R111" s="1" t="s">
        <v>597</v>
      </c>
      <c r="S111" s="1" t="s">
        <v>597</v>
      </c>
      <c r="T111" s="1" t="s">
        <v>598</v>
      </c>
      <c r="U111" s="1" t="s">
        <v>597</v>
      </c>
      <c r="V111" s="1" t="s">
        <v>598</v>
      </c>
      <c r="W111" s="1" t="s">
        <v>598</v>
      </c>
      <c r="X111" s="1" t="s">
        <v>598</v>
      </c>
      <c r="Y111" s="1" t="s">
        <v>598</v>
      </c>
      <c r="Z111" s="1" t="s">
        <v>598</v>
      </c>
      <c r="AA111" s="1" t="s">
        <v>598</v>
      </c>
      <c r="AB111" s="1" t="s">
        <v>607</v>
      </c>
      <c r="AC111" t="s">
        <v>611</v>
      </c>
      <c r="AD111" s="1" t="s">
        <v>609</v>
      </c>
      <c r="AE111" s="1" t="s">
        <v>598</v>
      </c>
      <c r="AF111" s="1" t="s">
        <v>598</v>
      </c>
      <c r="AG111" s="1" t="s">
        <v>598</v>
      </c>
      <c r="AH111" s="1" t="s">
        <v>614</v>
      </c>
      <c r="AI111" s="1" t="s">
        <v>619</v>
      </c>
      <c r="AJ111" s="1" t="s">
        <v>598</v>
      </c>
      <c r="AK111" s="1" t="s">
        <v>597</v>
      </c>
      <c r="AL111" s="1" t="s">
        <v>598</v>
      </c>
      <c r="AM111" t="s">
        <v>609</v>
      </c>
      <c r="AN111" s="1" t="s">
        <v>611</v>
      </c>
      <c r="AO111" s="1" t="s">
        <v>608</v>
      </c>
      <c r="AP111" t="s">
        <v>608</v>
      </c>
      <c r="AQ111" s="1" t="s">
        <v>598</v>
      </c>
      <c r="AR111" s="1" t="s">
        <v>597</v>
      </c>
      <c r="AS111" s="1" t="s">
        <v>598</v>
      </c>
      <c r="AT111" t="s">
        <v>621</v>
      </c>
      <c r="AU111" s="1" t="s">
        <v>602</v>
      </c>
      <c r="AV111" s="1" t="s">
        <v>599</v>
      </c>
      <c r="AW111" t="s">
        <v>610</v>
      </c>
      <c r="AX111" t="s">
        <v>609</v>
      </c>
      <c r="AY111" s="1" t="s">
        <v>609</v>
      </c>
      <c r="AZ111" s="1">
        <v>0</v>
      </c>
      <c r="BA111" s="1" t="s">
        <v>609</v>
      </c>
      <c r="BB111" s="1" t="s">
        <v>610</v>
      </c>
      <c r="BC111" s="1"/>
      <c r="BD111" s="1">
        <v>746</v>
      </c>
      <c r="BE111" s="20" t="s">
        <v>609</v>
      </c>
      <c r="BF111" t="s">
        <v>608</v>
      </c>
      <c r="BG111" s="1">
        <v>0.65116018056869507</v>
      </c>
      <c r="BH111" s="2">
        <v>0.88717094830320331</v>
      </c>
      <c r="BI111" s="22" t="s">
        <v>609</v>
      </c>
      <c r="BJ111" s="24" t="s">
        <v>608</v>
      </c>
      <c r="BK111" s="22" t="s">
        <v>608</v>
      </c>
      <c r="BL111" t="s">
        <v>609</v>
      </c>
      <c r="BM111" s="1">
        <v>2.5</v>
      </c>
      <c r="BN111" s="1">
        <v>46.703266143798828</v>
      </c>
      <c r="BO111">
        <v>10296.684118673647</v>
      </c>
    </row>
    <row r="112" spans="1:67" x14ac:dyDescent="0.15">
      <c r="A112" t="s">
        <v>111</v>
      </c>
      <c r="B112" t="s">
        <v>299</v>
      </c>
      <c r="C112" t="s">
        <v>444</v>
      </c>
      <c r="D112" s="1">
        <v>8.3423053714828175</v>
      </c>
      <c r="E112" s="2">
        <v>0.61439752578735352</v>
      </c>
      <c r="F112" s="1">
        <v>-0.26189950108528137</v>
      </c>
      <c r="G112" s="1" t="s">
        <v>598</v>
      </c>
      <c r="H112" s="1" t="s">
        <v>598</v>
      </c>
      <c r="I112" s="1" t="s">
        <v>597</v>
      </c>
      <c r="J112" s="1" t="s">
        <v>598</v>
      </c>
      <c r="K112" s="1" t="s">
        <v>598</v>
      </c>
      <c r="L112" s="1" t="s">
        <v>598</v>
      </c>
      <c r="M112" s="1" t="s">
        <v>597</v>
      </c>
      <c r="N112" s="1" t="s">
        <v>598</v>
      </c>
      <c r="O112" s="1" t="s">
        <v>598</v>
      </c>
      <c r="P112" s="1" t="s">
        <v>598</v>
      </c>
      <c r="Q112" s="1" t="s">
        <v>597</v>
      </c>
      <c r="R112" s="1" t="s">
        <v>597</v>
      </c>
      <c r="S112" s="1" t="s">
        <v>597</v>
      </c>
      <c r="T112" s="1" t="s">
        <v>597</v>
      </c>
      <c r="U112" s="1" t="s">
        <v>597</v>
      </c>
      <c r="V112" s="1" t="s">
        <v>598</v>
      </c>
      <c r="W112" s="1" t="s">
        <v>598</v>
      </c>
      <c r="X112" s="1" t="s">
        <v>598</v>
      </c>
      <c r="Y112" s="1" t="s">
        <v>598</v>
      </c>
      <c r="Z112" s="1" t="s">
        <v>598</v>
      </c>
      <c r="AA112" s="1" t="s">
        <v>597</v>
      </c>
      <c r="AB112" s="1" t="s">
        <v>606</v>
      </c>
      <c r="AC112" t="s">
        <v>610</v>
      </c>
      <c r="AD112" s="1" t="s">
        <v>610</v>
      </c>
      <c r="AE112" s="1" t="s">
        <v>598</v>
      </c>
      <c r="AF112" s="1" t="s">
        <v>597</v>
      </c>
      <c r="AG112" s="1" t="s">
        <v>598</v>
      </c>
      <c r="AH112" s="1" t="s">
        <v>614</v>
      </c>
      <c r="AI112" s="1" t="s">
        <v>619</v>
      </c>
      <c r="AJ112" s="1" t="s">
        <v>597</v>
      </c>
      <c r="AK112" s="1" t="s">
        <v>597</v>
      </c>
      <c r="AL112" s="1" t="s">
        <v>598</v>
      </c>
      <c r="AM112" t="s">
        <v>608</v>
      </c>
      <c r="AN112" s="1" t="s">
        <v>612</v>
      </c>
      <c r="AO112" s="1" t="s">
        <v>608</v>
      </c>
      <c r="AP112" t="s">
        <v>610</v>
      </c>
      <c r="AQ112" s="1" t="s">
        <v>597</v>
      </c>
      <c r="AR112" s="1" t="s">
        <v>597</v>
      </c>
      <c r="AS112" s="1" t="s">
        <v>598</v>
      </c>
      <c r="AT112" t="s">
        <v>597</v>
      </c>
      <c r="AU112" s="1" t="s">
        <v>603</v>
      </c>
      <c r="AV112" s="1" t="s">
        <v>601</v>
      </c>
      <c r="AW112" t="s">
        <v>610</v>
      </c>
      <c r="AX112" t="s">
        <v>610</v>
      </c>
      <c r="AY112" s="1" t="s">
        <v>608</v>
      </c>
      <c r="AZ112" s="1">
        <v>1</v>
      </c>
      <c r="BA112" s="1" t="s">
        <v>608</v>
      </c>
      <c r="BB112" s="1" t="s">
        <v>610</v>
      </c>
      <c r="BC112" s="1"/>
      <c r="BD112" s="1">
        <v>925</v>
      </c>
      <c r="BE112" s="20" t="s">
        <v>609</v>
      </c>
      <c r="BF112" t="s">
        <v>610</v>
      </c>
      <c r="BG112" s="1">
        <v>0.52779656648635864</v>
      </c>
      <c r="BH112" s="2">
        <v>0.73664529914529919</v>
      </c>
      <c r="BI112" s="22" t="s">
        <v>608</v>
      </c>
      <c r="BJ112" s="24" t="s">
        <v>610</v>
      </c>
      <c r="BK112" s="22" t="s">
        <v>610</v>
      </c>
      <c r="BL112" t="s">
        <v>610</v>
      </c>
      <c r="BM112" s="1">
        <v>3</v>
      </c>
      <c r="BN112" s="1">
        <v>41.623409271240234</v>
      </c>
      <c r="BO112">
        <v>237369.18299522673</v>
      </c>
    </row>
    <row r="113" spans="1:67" x14ac:dyDescent="0.15">
      <c r="A113" t="s">
        <v>112</v>
      </c>
      <c r="B113" t="s">
        <v>300</v>
      </c>
      <c r="C113" t="s">
        <v>445</v>
      </c>
      <c r="D113" s="1">
        <v>9.0151279451254922</v>
      </c>
      <c r="E113" s="2">
        <v>0.63318181037902832</v>
      </c>
      <c r="F113" s="1">
        <v>0.1543927788734436</v>
      </c>
      <c r="G113" s="1" t="s">
        <v>598</v>
      </c>
      <c r="H113" s="1" t="s">
        <v>598</v>
      </c>
      <c r="I113" s="1" t="s">
        <v>597</v>
      </c>
      <c r="J113" s="1" t="s">
        <v>598</v>
      </c>
      <c r="K113" s="1" t="s">
        <v>598</v>
      </c>
      <c r="L113" s="1" t="s">
        <v>598</v>
      </c>
      <c r="M113" s="1" t="s">
        <v>598</v>
      </c>
      <c r="N113" s="1" t="s">
        <v>598</v>
      </c>
      <c r="O113" s="1" t="s">
        <v>598</v>
      </c>
      <c r="P113" s="1" t="s">
        <v>598</v>
      </c>
      <c r="Q113" s="1" t="s">
        <v>598</v>
      </c>
      <c r="R113" s="1" t="s">
        <v>598</v>
      </c>
      <c r="S113" s="1" t="s">
        <v>597</v>
      </c>
      <c r="T113" s="1" t="s">
        <v>597</v>
      </c>
      <c r="U113" s="1" t="s">
        <v>597</v>
      </c>
      <c r="V113" s="1" t="s">
        <v>598</v>
      </c>
      <c r="W113" s="1" t="s">
        <v>598</v>
      </c>
      <c r="X113" s="1" t="s">
        <v>598</v>
      </c>
      <c r="Y113" s="1" t="s">
        <v>598</v>
      </c>
      <c r="Z113" s="1" t="s">
        <v>598</v>
      </c>
      <c r="AA113" s="1" t="s">
        <v>597</v>
      </c>
      <c r="AB113" s="1" t="s">
        <v>606</v>
      </c>
      <c r="AC113" t="s">
        <v>610</v>
      </c>
      <c r="AD113" s="1" t="s">
        <v>608</v>
      </c>
      <c r="AE113" s="1" t="s">
        <v>598</v>
      </c>
      <c r="AF113" s="1" t="s">
        <v>598</v>
      </c>
      <c r="AG113" s="1" t="s">
        <v>598</v>
      </c>
      <c r="AH113" s="1" t="s">
        <v>614</v>
      </c>
      <c r="AI113" s="1" t="s">
        <v>619</v>
      </c>
      <c r="AJ113" s="1" t="s">
        <v>598</v>
      </c>
      <c r="AK113" s="1" t="s">
        <v>597</v>
      </c>
      <c r="AL113" s="1" t="s">
        <v>598</v>
      </c>
      <c r="AM113" t="s">
        <v>609</v>
      </c>
      <c r="AN113" s="1" t="s">
        <v>612</v>
      </c>
      <c r="AO113" s="1" t="s">
        <v>609</v>
      </c>
      <c r="AP113" t="s">
        <v>608</v>
      </c>
      <c r="AQ113" s="1" t="s">
        <v>598</v>
      </c>
      <c r="AR113" s="1" t="s">
        <v>598</v>
      </c>
      <c r="AS113" s="1" t="s">
        <v>598</v>
      </c>
      <c r="AT113" t="s">
        <v>621</v>
      </c>
      <c r="AU113" s="1" t="s">
        <v>601</v>
      </c>
      <c r="AV113" s="1" t="s">
        <v>601</v>
      </c>
      <c r="AW113" t="s">
        <v>608</v>
      </c>
      <c r="AX113" t="s">
        <v>608</v>
      </c>
      <c r="AY113" s="1" t="s">
        <v>608</v>
      </c>
      <c r="AZ113" s="1">
        <v>0</v>
      </c>
      <c r="BA113" s="1" t="s">
        <v>611</v>
      </c>
      <c r="BB113" s="1" t="s">
        <v>612</v>
      </c>
      <c r="BC113" s="1"/>
      <c r="BD113" s="1">
        <v>752</v>
      </c>
      <c r="BE113" s="20" t="s">
        <v>609</v>
      </c>
      <c r="BF113" t="s">
        <v>609</v>
      </c>
      <c r="BG113" s="1">
        <v>0.52672940492630005</v>
      </c>
      <c r="BH113" s="2">
        <v>0.49014336917562723</v>
      </c>
      <c r="BI113" s="22" t="s">
        <v>608</v>
      </c>
      <c r="BJ113" s="24" t="s">
        <v>610</v>
      </c>
      <c r="BK113" s="22" t="s">
        <v>608</v>
      </c>
      <c r="BL113" t="s">
        <v>610</v>
      </c>
      <c r="BM113" s="1">
        <v>3.2</v>
      </c>
      <c r="BN113" s="1">
        <v>36.717247009277344</v>
      </c>
      <c r="BO113">
        <v>957363.26567384461</v>
      </c>
    </row>
    <row r="114" spans="1:67" x14ac:dyDescent="0.15">
      <c r="A114" t="s">
        <v>113</v>
      </c>
      <c r="B114" t="s">
        <v>301</v>
      </c>
      <c r="C114" t="s">
        <v>446</v>
      </c>
      <c r="D114" s="1">
        <v>8.1189099622156125</v>
      </c>
      <c r="E114" s="2">
        <v>0.50411635637283325</v>
      </c>
      <c r="F114" s="1">
        <v>-0.15993444621562958</v>
      </c>
      <c r="G114" s="1" t="s">
        <v>598</v>
      </c>
      <c r="H114" s="1" t="s">
        <v>597</v>
      </c>
      <c r="I114" s="1" t="s">
        <v>598</v>
      </c>
      <c r="J114" s="1" t="s">
        <v>598</v>
      </c>
      <c r="K114" s="1" t="s">
        <v>598</v>
      </c>
      <c r="L114" s="1" t="s">
        <v>597</v>
      </c>
      <c r="M114" s="1" t="s">
        <v>598</v>
      </c>
      <c r="N114" s="1" t="s">
        <v>597</v>
      </c>
      <c r="O114" s="1" t="s">
        <v>598</v>
      </c>
      <c r="P114" s="1" t="s">
        <v>598</v>
      </c>
      <c r="Q114" s="1" t="s">
        <v>597</v>
      </c>
      <c r="R114" s="1" t="s">
        <v>597</v>
      </c>
      <c r="S114" s="1" t="s">
        <v>597</v>
      </c>
      <c r="T114" s="1" t="s">
        <v>597</v>
      </c>
      <c r="U114" s="1" t="s">
        <v>598</v>
      </c>
      <c r="V114" s="1" t="s">
        <v>598</v>
      </c>
      <c r="W114" s="1" t="s">
        <v>597</v>
      </c>
      <c r="X114" s="1" t="s">
        <v>598</v>
      </c>
      <c r="Y114" s="1" t="s">
        <v>598</v>
      </c>
      <c r="Z114" s="1" t="s">
        <v>598</v>
      </c>
      <c r="AA114" s="1" t="s">
        <v>597</v>
      </c>
      <c r="AB114" s="1" t="s">
        <v>605</v>
      </c>
      <c r="AC114" t="s">
        <v>608</v>
      </c>
      <c r="AD114" s="1" t="s">
        <v>610</v>
      </c>
      <c r="AE114" s="1" t="s">
        <v>597</v>
      </c>
      <c r="AF114" s="1" t="s">
        <v>598</v>
      </c>
      <c r="AG114" s="1" t="s">
        <v>598</v>
      </c>
      <c r="AH114" s="1" t="s">
        <v>614</v>
      </c>
      <c r="AI114" s="1" t="s">
        <v>618</v>
      </c>
      <c r="AJ114" s="1" t="s">
        <v>598</v>
      </c>
      <c r="AK114" s="1" t="s">
        <v>597</v>
      </c>
      <c r="AL114" s="1" t="s">
        <v>598</v>
      </c>
      <c r="AM114" t="s">
        <v>608</v>
      </c>
      <c r="AN114" s="1" t="s">
        <v>609</v>
      </c>
      <c r="AO114" s="1" t="s">
        <v>609</v>
      </c>
      <c r="AP114" t="s">
        <v>610</v>
      </c>
      <c r="AQ114" s="1" t="s">
        <v>598</v>
      </c>
      <c r="AR114" s="1" t="s">
        <v>598</v>
      </c>
      <c r="AS114" s="1" t="s">
        <v>598</v>
      </c>
      <c r="AT114" t="s">
        <v>597</v>
      </c>
      <c r="AU114" s="1" t="s">
        <v>602</v>
      </c>
      <c r="AV114" s="1" t="s">
        <v>597</v>
      </c>
      <c r="AW114" t="s">
        <v>608</v>
      </c>
      <c r="AX114" t="s">
        <v>608</v>
      </c>
      <c r="AY114" s="1" t="s">
        <v>610</v>
      </c>
      <c r="AZ114" s="1">
        <v>0</v>
      </c>
      <c r="BA114" s="1" t="s">
        <v>611</v>
      </c>
      <c r="BB114" s="1" t="s">
        <v>608</v>
      </c>
      <c r="BC114" s="1"/>
      <c r="BD114" s="1">
        <v>569</v>
      </c>
      <c r="BE114" s="20" t="s">
        <v>611</v>
      </c>
      <c r="BF114" t="s">
        <v>610</v>
      </c>
      <c r="BG114" s="1">
        <v>0.46879264712333679</v>
      </c>
      <c r="BH114" s="2">
        <v>0.7152777777777779</v>
      </c>
      <c r="BI114" s="22" t="s">
        <v>610</v>
      </c>
      <c r="BJ114" s="24" t="s">
        <v>610</v>
      </c>
      <c r="BK114" s="22" t="s">
        <v>608</v>
      </c>
      <c r="BL114" t="s">
        <v>608</v>
      </c>
      <c r="BM114" s="1">
        <v>4.4000000000000004</v>
      </c>
      <c r="BN114" s="1">
        <v>39.231822967529297</v>
      </c>
    </row>
    <row r="115" spans="1:67" x14ac:dyDescent="0.15">
      <c r="A115" t="s">
        <v>114</v>
      </c>
      <c r="B115" t="s">
        <v>302</v>
      </c>
      <c r="C115" t="s">
        <v>446</v>
      </c>
      <c r="D115" s="1">
        <v>6.2900556619829224</v>
      </c>
      <c r="E115" s="2">
        <v>0.36211666464805603</v>
      </c>
      <c r="F115" s="1">
        <v>-0.89269793033599854</v>
      </c>
      <c r="G115" s="1" t="s">
        <v>597</v>
      </c>
      <c r="H115" s="1" t="s">
        <v>597</v>
      </c>
      <c r="I115" s="1" t="s">
        <v>598</v>
      </c>
      <c r="J115" s="1" t="s">
        <v>598</v>
      </c>
      <c r="K115" s="1" t="s">
        <v>598</v>
      </c>
      <c r="L115" s="1" t="s">
        <v>598</v>
      </c>
      <c r="M115" s="1" t="s">
        <v>598</v>
      </c>
      <c r="N115" s="1" t="s">
        <v>597</v>
      </c>
      <c r="O115" s="1" t="s">
        <v>598</v>
      </c>
      <c r="P115" s="1" t="s">
        <v>598</v>
      </c>
      <c r="Q115" s="1" t="s">
        <v>597</v>
      </c>
      <c r="R115" s="1" t="s">
        <v>597</v>
      </c>
      <c r="S115" s="1" t="s">
        <v>597</v>
      </c>
      <c r="T115" s="1" t="s">
        <v>597</v>
      </c>
      <c r="U115" s="1" t="s">
        <v>598</v>
      </c>
      <c r="V115" s="1" t="s">
        <v>598</v>
      </c>
      <c r="W115" s="1" t="s">
        <v>597</v>
      </c>
      <c r="X115" s="1" t="s">
        <v>598</v>
      </c>
      <c r="Y115" s="1" t="s">
        <v>597</v>
      </c>
      <c r="Z115" s="1" t="s">
        <v>597</v>
      </c>
      <c r="AA115" s="1" t="s">
        <v>597</v>
      </c>
      <c r="AB115" s="1" t="s">
        <v>605</v>
      </c>
      <c r="AC115" t="s">
        <v>609</v>
      </c>
      <c r="AD115" s="1" t="s">
        <v>609</v>
      </c>
      <c r="AE115" s="1" t="s">
        <v>597</v>
      </c>
      <c r="AF115" s="1" t="s">
        <v>598</v>
      </c>
      <c r="AG115" s="1" t="s">
        <v>598</v>
      </c>
      <c r="AH115" s="1" t="s">
        <v>614</v>
      </c>
      <c r="AI115" s="1" t="s">
        <v>618</v>
      </c>
      <c r="AJ115" s="1" t="s">
        <v>597</v>
      </c>
      <c r="AK115" s="1" t="s">
        <v>597</v>
      </c>
      <c r="AL115" s="1" t="s">
        <v>598</v>
      </c>
      <c r="AM115" t="s">
        <v>608</v>
      </c>
      <c r="AN115" s="1" t="s">
        <v>609</v>
      </c>
      <c r="AO115" s="1" t="s">
        <v>611</v>
      </c>
      <c r="AP115" t="s">
        <v>608</v>
      </c>
      <c r="AQ115" s="1" t="s">
        <v>598</v>
      </c>
      <c r="AR115" s="1" t="s">
        <v>598</v>
      </c>
      <c r="AS115" s="1" t="s">
        <v>598</v>
      </c>
      <c r="AT115" t="s">
        <v>621</v>
      </c>
      <c r="AU115" s="1" t="s">
        <v>602</v>
      </c>
      <c r="AV115" s="1" t="s">
        <v>601</v>
      </c>
      <c r="AW115" t="s">
        <v>608</v>
      </c>
      <c r="AX115" t="s">
        <v>610</v>
      </c>
      <c r="AY115" s="1" t="s">
        <v>608</v>
      </c>
      <c r="AZ115" s="1">
        <v>0</v>
      </c>
      <c r="BA115" s="1" t="s">
        <v>609</v>
      </c>
      <c r="BB115" s="1" t="s">
        <v>608</v>
      </c>
      <c r="BC115" s="1"/>
      <c r="BD115" s="1">
        <v>1060</v>
      </c>
      <c r="BE115" s="20" t="s">
        <v>609</v>
      </c>
      <c r="BF115" t="s">
        <v>609</v>
      </c>
      <c r="BG115" s="1">
        <v>0.53921496868133545</v>
      </c>
      <c r="BH115" s="2">
        <v>0.77984633569739958</v>
      </c>
      <c r="BI115" s="22" t="s">
        <v>608</v>
      </c>
      <c r="BJ115" t="s">
        <v>609</v>
      </c>
      <c r="BK115" s="22" t="s">
        <v>609</v>
      </c>
      <c r="BL115" t="s">
        <v>609</v>
      </c>
      <c r="BM115" s="1">
        <v>2.4</v>
      </c>
      <c r="BN115" s="1">
        <v>31.286327362060547</v>
      </c>
    </row>
    <row r="116" spans="1:67" x14ac:dyDescent="0.15">
      <c r="A116" t="s">
        <v>115</v>
      </c>
      <c r="B116" t="s">
        <v>303</v>
      </c>
      <c r="C116" t="s">
        <v>446</v>
      </c>
      <c r="D116" s="1">
        <v>7.3600449486668857</v>
      </c>
      <c r="E116" s="2">
        <v>0.47765201330184937</v>
      </c>
      <c r="F116" s="1">
        <v>-1.0512793064117432</v>
      </c>
      <c r="G116" s="1" t="s">
        <v>597</v>
      </c>
      <c r="H116" s="1" t="s">
        <v>597</v>
      </c>
      <c r="I116" s="1" t="s">
        <v>597</v>
      </c>
      <c r="J116" s="1" t="s">
        <v>597</v>
      </c>
      <c r="K116" s="1" t="s">
        <v>598</v>
      </c>
      <c r="L116" s="1" t="s">
        <v>597</v>
      </c>
      <c r="M116" s="1" t="s">
        <v>597</v>
      </c>
      <c r="N116" s="1" t="s">
        <v>597</v>
      </c>
      <c r="O116" s="1" t="s">
        <v>597</v>
      </c>
      <c r="P116" s="1" t="s">
        <v>597</v>
      </c>
      <c r="Q116" s="1" t="s">
        <v>597</v>
      </c>
      <c r="R116" s="1" t="s">
        <v>597</v>
      </c>
      <c r="S116" s="1" t="s">
        <v>597</v>
      </c>
      <c r="T116" s="1" t="s">
        <v>597</v>
      </c>
      <c r="U116" s="1" t="s">
        <v>597</v>
      </c>
      <c r="V116" s="1" t="s">
        <v>598</v>
      </c>
      <c r="W116" s="1" t="s">
        <v>597</v>
      </c>
      <c r="X116" s="1" t="s">
        <v>598</v>
      </c>
      <c r="Y116" s="1" t="s">
        <v>597</v>
      </c>
      <c r="Z116" s="1" t="s">
        <v>597</v>
      </c>
      <c r="AA116" s="1" t="s">
        <v>598</v>
      </c>
      <c r="AB116" s="1" t="s">
        <v>607</v>
      </c>
      <c r="AC116" t="s">
        <v>609</v>
      </c>
      <c r="AD116" s="1" t="s">
        <v>609</v>
      </c>
      <c r="AE116" s="1" t="s">
        <v>597</v>
      </c>
      <c r="AF116" s="1" t="s">
        <v>597</v>
      </c>
      <c r="AG116" s="1" t="s">
        <v>598</v>
      </c>
      <c r="AH116" s="1" t="s">
        <v>616</v>
      </c>
      <c r="AI116" s="1" t="s">
        <v>619</v>
      </c>
      <c r="AJ116" s="1" t="s">
        <v>597</v>
      </c>
      <c r="AK116" s="1" t="s">
        <v>597</v>
      </c>
      <c r="AL116" s="1" t="s">
        <v>598</v>
      </c>
      <c r="AM116" t="s">
        <v>609</v>
      </c>
      <c r="AN116" s="1" t="s">
        <v>611</v>
      </c>
      <c r="AO116" s="1" t="s">
        <v>610</v>
      </c>
      <c r="AP116" t="s">
        <v>608</v>
      </c>
      <c r="AQ116" s="1" t="s">
        <v>597</v>
      </c>
      <c r="AR116" s="1" t="s">
        <v>597</v>
      </c>
      <c r="AS116" s="1" t="s">
        <v>597</v>
      </c>
      <c r="AT116" t="s">
        <v>621</v>
      </c>
      <c r="AU116" s="1" t="s">
        <v>597</v>
      </c>
      <c r="AV116" s="1" t="s">
        <v>597</v>
      </c>
      <c r="AW116" t="s">
        <v>610</v>
      </c>
      <c r="AX116" t="s">
        <v>609</v>
      </c>
      <c r="AY116" s="1" t="s">
        <v>609</v>
      </c>
      <c r="AZ116" s="1">
        <v>0</v>
      </c>
      <c r="BA116" s="1" t="s">
        <v>608</v>
      </c>
      <c r="BB116" s="1" t="s">
        <v>610</v>
      </c>
      <c r="BC116" s="1"/>
      <c r="BD116" s="1">
        <v>939</v>
      </c>
      <c r="BE116" s="20" t="s">
        <v>609</v>
      </c>
      <c r="BF116" s="3" t="s">
        <v>609</v>
      </c>
      <c r="BG116" s="1">
        <v>0.77417123317718506</v>
      </c>
      <c r="BH116" s="2">
        <v>0.3125</v>
      </c>
      <c r="BI116" s="24" t="s">
        <v>612</v>
      </c>
      <c r="BJ116" t="s">
        <v>611</v>
      </c>
      <c r="BK116" s="22" t="s">
        <v>611</v>
      </c>
      <c r="BL116" t="s">
        <v>612</v>
      </c>
      <c r="BM116" s="1"/>
      <c r="BN116" s="1">
        <v>41.353904724121094</v>
      </c>
    </row>
    <row r="117" spans="1:67" x14ac:dyDescent="0.15">
      <c r="A117" t="s">
        <v>116</v>
      </c>
      <c r="B117" t="s">
        <v>304</v>
      </c>
      <c r="C117" t="s">
        <v>447</v>
      </c>
      <c r="D117" s="1">
        <v>8.7116400018962015</v>
      </c>
      <c r="E117" s="2">
        <v>0.4464375376701355</v>
      </c>
      <c r="F117" s="1">
        <v>0.19866552948951721</v>
      </c>
      <c r="G117" s="1" t="s">
        <v>598</v>
      </c>
      <c r="H117" s="1" t="s">
        <v>598</v>
      </c>
      <c r="I117" s="1" t="s">
        <v>597</v>
      </c>
      <c r="J117" s="1" t="s">
        <v>598</v>
      </c>
      <c r="K117" s="1" t="s">
        <v>598</v>
      </c>
      <c r="L117" s="1" t="s">
        <v>598</v>
      </c>
      <c r="M117" s="1" t="s">
        <v>597</v>
      </c>
      <c r="N117" s="1" t="s">
        <v>597</v>
      </c>
      <c r="O117" s="1" t="s">
        <v>598</v>
      </c>
      <c r="P117" s="1" t="s">
        <v>598</v>
      </c>
      <c r="Q117" s="1" t="s">
        <v>597</v>
      </c>
      <c r="R117" s="1" t="s">
        <v>597</v>
      </c>
      <c r="S117" s="1" t="s">
        <v>597</v>
      </c>
      <c r="T117" s="1" t="s">
        <v>597</v>
      </c>
      <c r="U117" s="1" t="s">
        <v>598</v>
      </c>
      <c r="V117" s="1" t="s">
        <v>598</v>
      </c>
      <c r="W117" s="1" t="s">
        <v>598</v>
      </c>
      <c r="X117" s="1" t="s">
        <v>598</v>
      </c>
      <c r="Y117" s="1" t="s">
        <v>598</v>
      </c>
      <c r="Z117" s="1" t="s">
        <v>598</v>
      </c>
      <c r="AA117" s="1" t="s">
        <v>598</v>
      </c>
      <c r="AB117" s="1" t="s">
        <v>607</v>
      </c>
      <c r="AC117" t="s">
        <v>609</v>
      </c>
      <c r="AD117" s="1" t="s">
        <v>610</v>
      </c>
      <c r="AE117" s="1" t="s">
        <v>597</v>
      </c>
      <c r="AF117" s="1" t="s">
        <v>597</v>
      </c>
      <c r="AG117" s="1" t="s">
        <v>597</v>
      </c>
      <c r="AH117" s="1" t="s">
        <v>614</v>
      </c>
      <c r="AI117" s="1" t="s">
        <v>618</v>
      </c>
      <c r="AJ117" s="1" t="s">
        <v>597</v>
      </c>
      <c r="AK117" s="1" t="s">
        <v>597</v>
      </c>
      <c r="AL117" s="1" t="s">
        <v>598</v>
      </c>
      <c r="AM117" t="s">
        <v>608</v>
      </c>
      <c r="AN117" s="1" t="s">
        <v>611</v>
      </c>
      <c r="AO117" s="1" t="s">
        <v>611</v>
      </c>
      <c r="AP117" t="s">
        <v>610</v>
      </c>
      <c r="AQ117" s="1" t="s">
        <v>598</v>
      </c>
      <c r="AR117" s="1" t="s">
        <v>598</v>
      </c>
      <c r="AS117" s="1" t="s">
        <v>598</v>
      </c>
      <c r="AT117" t="s">
        <v>622</v>
      </c>
      <c r="AU117" s="1" t="s">
        <v>604</v>
      </c>
      <c r="AV117" s="1" t="s">
        <v>599</v>
      </c>
      <c r="AW117" t="s">
        <v>608</v>
      </c>
      <c r="AX117" t="s">
        <v>609</v>
      </c>
      <c r="AY117" s="1" t="s">
        <v>609</v>
      </c>
      <c r="AZ117" s="1">
        <v>0</v>
      </c>
      <c r="BA117" s="1" t="s">
        <v>609</v>
      </c>
      <c r="BB117" s="1" t="s">
        <v>609</v>
      </c>
      <c r="BC117" s="1"/>
      <c r="BD117" s="1">
        <v>789</v>
      </c>
      <c r="BE117" s="20" t="s">
        <v>608</v>
      </c>
      <c r="BF117" t="s">
        <v>608</v>
      </c>
      <c r="BG117" s="1"/>
      <c r="BH117" s="2"/>
      <c r="BI117" s="22" t="s">
        <v>610</v>
      </c>
      <c r="BJ117" s="24" t="s">
        <v>608</v>
      </c>
      <c r="BK117" s="22" t="s">
        <v>609</v>
      </c>
      <c r="BL117" t="s">
        <v>611</v>
      </c>
      <c r="BM117" s="1">
        <v>5.2</v>
      </c>
      <c r="BN117" s="1">
        <v>56.694629669189453</v>
      </c>
    </row>
    <row r="118" spans="1:67" x14ac:dyDescent="0.15">
      <c r="A118" t="s">
        <v>117</v>
      </c>
      <c r="B118" t="s">
        <v>305</v>
      </c>
      <c r="C118" t="s">
        <v>448</v>
      </c>
      <c r="D118" s="1">
        <v>6.699791381944336</v>
      </c>
      <c r="E118" s="2">
        <v>0.50460177659988403</v>
      </c>
      <c r="F118" s="1">
        <v>-0.88177210092544556</v>
      </c>
      <c r="G118" s="1" t="s">
        <v>597</v>
      </c>
      <c r="H118" s="1" t="s">
        <v>598</v>
      </c>
      <c r="I118" s="1" t="s">
        <v>598</v>
      </c>
      <c r="J118" s="1" t="s">
        <v>598</v>
      </c>
      <c r="K118" s="1" t="s">
        <v>598</v>
      </c>
      <c r="L118" s="1" t="s">
        <v>598</v>
      </c>
      <c r="M118" s="1" t="s">
        <v>598</v>
      </c>
      <c r="N118" s="1" t="s">
        <v>598</v>
      </c>
      <c r="O118" s="1" t="s">
        <v>598</v>
      </c>
      <c r="P118" s="1" t="s">
        <v>597</v>
      </c>
      <c r="Q118" s="1" t="s">
        <v>597</v>
      </c>
      <c r="R118" s="1" t="s">
        <v>597</v>
      </c>
      <c r="S118" s="1" t="s">
        <v>597</v>
      </c>
      <c r="T118" s="1" t="s">
        <v>597</v>
      </c>
      <c r="U118" s="1" t="s">
        <v>597</v>
      </c>
      <c r="V118" s="1" t="s">
        <v>598</v>
      </c>
      <c r="W118" s="1" t="s">
        <v>598</v>
      </c>
      <c r="X118" s="1" t="s">
        <v>598</v>
      </c>
      <c r="Y118" s="1" t="s">
        <v>598</v>
      </c>
      <c r="Z118" s="1" t="s">
        <v>598</v>
      </c>
      <c r="AA118" s="1" t="s">
        <v>598</v>
      </c>
      <c r="AB118" s="1" t="s">
        <v>607</v>
      </c>
      <c r="AC118" t="s">
        <v>608</v>
      </c>
      <c r="AD118" s="1" t="s">
        <v>610</v>
      </c>
      <c r="AE118" s="1" t="s">
        <v>597</v>
      </c>
      <c r="AF118" s="1" t="s">
        <v>597</v>
      </c>
      <c r="AG118" s="1" t="s">
        <v>598</v>
      </c>
      <c r="AH118" s="1" t="s">
        <v>617</v>
      </c>
      <c r="AI118" s="1" t="s">
        <v>618</v>
      </c>
      <c r="AJ118" s="1" t="s">
        <v>597</v>
      </c>
      <c r="AK118" s="1" t="s">
        <v>598</v>
      </c>
      <c r="AL118" s="1" t="s">
        <v>597</v>
      </c>
      <c r="AM118" t="s">
        <v>610</v>
      </c>
      <c r="AN118" s="1" t="s">
        <v>612</v>
      </c>
      <c r="AO118" s="1" t="s">
        <v>610</v>
      </c>
      <c r="AP118" t="s">
        <v>610</v>
      </c>
      <c r="AQ118" s="1" t="s">
        <v>598</v>
      </c>
      <c r="AR118" s="1" t="s">
        <v>598</v>
      </c>
      <c r="AS118" s="1" t="s">
        <v>598</v>
      </c>
      <c r="AT118" t="s">
        <v>597</v>
      </c>
      <c r="AU118" s="1" t="s">
        <v>602</v>
      </c>
      <c r="AV118" s="1" t="s">
        <v>601</v>
      </c>
      <c r="AW118" t="s">
        <v>608</v>
      </c>
      <c r="AX118" t="s">
        <v>610</v>
      </c>
      <c r="AY118" s="1" t="s">
        <v>610</v>
      </c>
      <c r="AZ118" s="1">
        <v>0</v>
      </c>
      <c r="BA118" s="1" t="s">
        <v>608</v>
      </c>
      <c r="BB118" s="1" t="s">
        <v>610</v>
      </c>
      <c r="BC118" s="1"/>
      <c r="BD118" s="1">
        <v>808</v>
      </c>
      <c r="BE118" s="20" t="s">
        <v>611</v>
      </c>
      <c r="BF118" s="3" t="s">
        <v>608</v>
      </c>
      <c r="BG118" s="1">
        <v>0.54294043779373169</v>
      </c>
      <c r="BH118" s="2">
        <v>0.99080664294187426</v>
      </c>
      <c r="BI118" s="22" t="s">
        <v>610</v>
      </c>
      <c r="BJ118" t="s">
        <v>611</v>
      </c>
      <c r="BK118" s="22" t="s">
        <v>611</v>
      </c>
      <c r="BL118" t="s">
        <v>611</v>
      </c>
      <c r="BM118" s="1">
        <v>2.8</v>
      </c>
      <c r="BN118" s="1">
        <v>21.290681838989258</v>
      </c>
      <c r="BO118">
        <v>739731.18413688068</v>
      </c>
    </row>
    <row r="119" spans="1:67" x14ac:dyDescent="0.15">
      <c r="A119" t="s">
        <v>118</v>
      </c>
      <c r="B119" t="s">
        <v>306</v>
      </c>
      <c r="C119" t="s">
        <v>449</v>
      </c>
      <c r="D119" s="1">
        <v>10.915835828353504</v>
      </c>
      <c r="E119" s="2">
        <v>0.78991502523422241</v>
      </c>
      <c r="F119" s="1">
        <v>1.8518444299697876</v>
      </c>
      <c r="G119" s="1" t="s">
        <v>597</v>
      </c>
      <c r="H119" s="1" t="s">
        <v>598</v>
      </c>
      <c r="I119" s="1" t="s">
        <v>597</v>
      </c>
      <c r="J119" s="1" t="s">
        <v>598</v>
      </c>
      <c r="K119" s="1" t="s">
        <v>598</v>
      </c>
      <c r="L119" s="1" t="s">
        <v>598</v>
      </c>
      <c r="M119" s="1" t="s">
        <v>597</v>
      </c>
      <c r="N119" s="1" t="s">
        <v>598</v>
      </c>
      <c r="O119" s="1" t="s">
        <v>598</v>
      </c>
      <c r="P119" s="1" t="s">
        <v>598</v>
      </c>
      <c r="Q119" s="1" t="s">
        <v>597</v>
      </c>
      <c r="R119" s="1" t="s">
        <v>597</v>
      </c>
      <c r="S119" s="1" t="s">
        <v>597</v>
      </c>
      <c r="T119" s="1" t="s">
        <v>597</v>
      </c>
      <c r="U119" s="1" t="s">
        <v>597</v>
      </c>
      <c r="V119" s="1" t="s">
        <v>598</v>
      </c>
      <c r="W119" s="1" t="s">
        <v>598</v>
      </c>
      <c r="X119" s="1" t="s">
        <v>598</v>
      </c>
      <c r="Y119" s="1" t="s">
        <v>597</v>
      </c>
      <c r="Z119" s="1" t="s">
        <v>598</v>
      </c>
      <c r="AA119" s="1" t="s">
        <v>597</v>
      </c>
      <c r="AB119" s="1" t="s">
        <v>606</v>
      </c>
      <c r="AC119" t="s">
        <v>608</v>
      </c>
      <c r="AD119" s="1" t="s">
        <v>610</v>
      </c>
      <c r="AE119" s="1" t="s">
        <v>597</v>
      </c>
      <c r="AF119" s="1" t="s">
        <v>598</v>
      </c>
      <c r="AG119" s="1" t="s">
        <v>597</v>
      </c>
      <c r="AH119" s="1" t="s">
        <v>614</v>
      </c>
      <c r="AI119" s="1" t="s">
        <v>620</v>
      </c>
      <c r="AJ119" s="1" t="s">
        <v>598</v>
      </c>
      <c r="AK119" s="1" t="s">
        <v>597</v>
      </c>
      <c r="AL119" s="1" t="s">
        <v>598</v>
      </c>
      <c r="AM119" t="s">
        <v>608</v>
      </c>
      <c r="AN119" s="1" t="s">
        <v>609</v>
      </c>
      <c r="AO119" s="1" t="s">
        <v>610</v>
      </c>
      <c r="AP119" t="s">
        <v>608</v>
      </c>
      <c r="AQ119" s="1" t="s">
        <v>597</v>
      </c>
      <c r="AR119" s="1" t="s">
        <v>598</v>
      </c>
      <c r="AS119" s="1" t="s">
        <v>598</v>
      </c>
      <c r="AT119" t="s">
        <v>597</v>
      </c>
      <c r="AU119" s="1" t="s">
        <v>623</v>
      </c>
      <c r="AV119" s="1" t="s">
        <v>597</v>
      </c>
      <c r="AW119" t="s">
        <v>608</v>
      </c>
      <c r="AX119" t="s">
        <v>608</v>
      </c>
      <c r="AY119" s="1" t="s">
        <v>608</v>
      </c>
      <c r="AZ119" s="1">
        <v>0</v>
      </c>
      <c r="BA119" s="1" t="s">
        <v>612</v>
      </c>
      <c r="BB119" s="1" t="s">
        <v>611</v>
      </c>
      <c r="BC119" s="1"/>
      <c r="BD119" s="1">
        <v>538</v>
      </c>
      <c r="BE119" s="20" t="s">
        <v>611</v>
      </c>
      <c r="BF119" t="s">
        <v>608</v>
      </c>
      <c r="BG119" s="1">
        <v>0.5712963342666626</v>
      </c>
      <c r="BH119" s="2">
        <v>0.95727762803234495</v>
      </c>
      <c r="BI119" s="22" t="s">
        <v>610</v>
      </c>
      <c r="BJ119" s="24" t="s">
        <v>610</v>
      </c>
      <c r="BK119" s="22" t="s">
        <v>608</v>
      </c>
      <c r="BL119" t="s">
        <v>610</v>
      </c>
      <c r="BM119" s="1">
        <v>6.1</v>
      </c>
      <c r="BN119" s="1">
        <v>38.749465942382812</v>
      </c>
      <c r="BO119">
        <v>1673887.1359884173</v>
      </c>
    </row>
    <row r="120" spans="1:67" x14ac:dyDescent="0.15">
      <c r="A120" t="s">
        <v>119</v>
      </c>
      <c r="B120" t="s">
        <v>307</v>
      </c>
      <c r="C120" t="s">
        <v>449</v>
      </c>
      <c r="D120" s="1">
        <v>10.545360375370441</v>
      </c>
      <c r="E120" s="2">
        <v>0.7759324312210083</v>
      </c>
      <c r="F120" s="1">
        <v>1.7662193775177002</v>
      </c>
      <c r="G120" s="1" t="s">
        <v>598</v>
      </c>
      <c r="H120" s="1" t="s">
        <v>598</v>
      </c>
      <c r="I120" s="1" t="s">
        <v>597</v>
      </c>
      <c r="J120" s="1" t="s">
        <v>598</v>
      </c>
      <c r="K120" s="1" t="s">
        <v>598</v>
      </c>
      <c r="L120" s="1" t="s">
        <v>598</v>
      </c>
      <c r="M120" s="1" t="s">
        <v>598</v>
      </c>
      <c r="N120" s="1" t="s">
        <v>598</v>
      </c>
      <c r="O120" s="1" t="s">
        <v>598</v>
      </c>
      <c r="P120" s="1" t="s">
        <v>598</v>
      </c>
      <c r="Q120" s="1" t="s">
        <v>597</v>
      </c>
      <c r="R120" s="1" t="s">
        <v>597</v>
      </c>
      <c r="S120" s="1" t="s">
        <v>597</v>
      </c>
      <c r="T120" s="1" t="s">
        <v>597</v>
      </c>
      <c r="U120" s="1" t="s">
        <v>597</v>
      </c>
      <c r="V120" s="1" t="s">
        <v>598</v>
      </c>
      <c r="W120" s="1" t="s">
        <v>598</v>
      </c>
      <c r="X120" s="1" t="s">
        <v>598</v>
      </c>
      <c r="Y120" s="1" t="s">
        <v>597</v>
      </c>
      <c r="Z120" s="1" t="s">
        <v>597</v>
      </c>
      <c r="AA120" s="1" t="s">
        <v>598</v>
      </c>
      <c r="AB120" s="1" t="s">
        <v>607</v>
      </c>
      <c r="AC120" t="s">
        <v>610</v>
      </c>
      <c r="AD120" s="1" t="s">
        <v>610</v>
      </c>
      <c r="AE120" s="1" t="s">
        <v>598</v>
      </c>
      <c r="AF120" s="1" t="s">
        <v>597</v>
      </c>
      <c r="AG120" s="1" t="s">
        <v>598</v>
      </c>
      <c r="AH120" s="1" t="s">
        <v>615</v>
      </c>
      <c r="AI120" s="1" t="s">
        <v>620</v>
      </c>
      <c r="AJ120" s="1" t="s">
        <v>598</v>
      </c>
      <c r="AK120" s="1" t="s">
        <v>597</v>
      </c>
      <c r="AL120" s="1" t="s">
        <v>598</v>
      </c>
      <c r="AM120" t="s">
        <v>610</v>
      </c>
      <c r="AN120" s="1" t="s">
        <v>608</v>
      </c>
      <c r="AO120" s="1" t="s">
        <v>608</v>
      </c>
      <c r="AP120" t="s">
        <v>608</v>
      </c>
      <c r="AQ120" s="1" t="s">
        <v>597</v>
      </c>
      <c r="AR120" s="1" t="s">
        <v>598</v>
      </c>
      <c r="AS120" s="1" t="s">
        <v>597</v>
      </c>
      <c r="AT120" t="s">
        <v>597</v>
      </c>
      <c r="AU120" s="1" t="s">
        <v>597</v>
      </c>
      <c r="AV120" s="1" t="s">
        <v>597</v>
      </c>
      <c r="AW120" t="s">
        <v>608</v>
      </c>
      <c r="AX120" t="s">
        <v>610</v>
      </c>
      <c r="AY120" s="1" t="s">
        <v>610</v>
      </c>
      <c r="AZ120" s="1">
        <v>0</v>
      </c>
      <c r="BA120" s="1" t="s">
        <v>612</v>
      </c>
      <c r="BB120" s="1" t="s">
        <v>608</v>
      </c>
      <c r="BC120" s="1">
        <v>1.6047619581222534</v>
      </c>
      <c r="BD120" s="1">
        <v>546</v>
      </c>
      <c r="BE120" s="20" t="s">
        <v>611</v>
      </c>
      <c r="BF120" t="s">
        <v>608</v>
      </c>
      <c r="BG120" s="1"/>
      <c r="BH120" s="2"/>
      <c r="BI120" s="22" t="s">
        <v>610</v>
      </c>
      <c r="BJ120" s="24" t="s">
        <v>610</v>
      </c>
      <c r="BK120" s="22" t="s">
        <v>610</v>
      </c>
      <c r="BL120" t="s">
        <v>610</v>
      </c>
      <c r="BM120" s="1">
        <v>4.5</v>
      </c>
      <c r="BN120" s="1">
        <v>39.868419647216797</v>
      </c>
      <c r="BO120">
        <v>8626596.8819812052</v>
      </c>
    </row>
    <row r="121" spans="1:67" x14ac:dyDescent="0.15">
      <c r="A121" t="s">
        <v>120</v>
      </c>
      <c r="B121" t="s">
        <v>308</v>
      </c>
      <c r="C121" t="s">
        <v>450</v>
      </c>
      <c r="D121" s="1">
        <v>7.5285638411674585</v>
      </c>
      <c r="E121" s="2">
        <v>0.50809824466705322</v>
      </c>
      <c r="F121" s="1">
        <v>-0.6382678747177124</v>
      </c>
      <c r="G121" s="1" t="s">
        <v>598</v>
      </c>
      <c r="H121" s="1" t="s">
        <v>598</v>
      </c>
      <c r="I121" s="1" t="s">
        <v>598</v>
      </c>
      <c r="J121" s="1" t="s">
        <v>598</v>
      </c>
      <c r="K121" s="1" t="s">
        <v>598</v>
      </c>
      <c r="L121" s="1" t="s">
        <v>598</v>
      </c>
      <c r="M121" s="1" t="s">
        <v>598</v>
      </c>
      <c r="N121" s="1" t="s">
        <v>598</v>
      </c>
      <c r="O121" s="1" t="s">
        <v>598</v>
      </c>
      <c r="P121" s="1" t="s">
        <v>598</v>
      </c>
      <c r="Q121" s="1" t="s">
        <v>597</v>
      </c>
      <c r="R121" s="1" t="s">
        <v>598</v>
      </c>
      <c r="S121" s="1" t="s">
        <v>597</v>
      </c>
      <c r="T121" s="1" t="s">
        <v>597</v>
      </c>
      <c r="U121" s="1" t="s">
        <v>598</v>
      </c>
      <c r="V121" s="1" t="s">
        <v>598</v>
      </c>
      <c r="W121" s="1" t="s">
        <v>598</v>
      </c>
      <c r="X121" s="1" t="s">
        <v>598</v>
      </c>
      <c r="Y121" s="1" t="s">
        <v>597</v>
      </c>
      <c r="Z121" s="1" t="s">
        <v>597</v>
      </c>
      <c r="AA121" s="1" t="s">
        <v>598</v>
      </c>
      <c r="AB121" s="1" t="s">
        <v>607</v>
      </c>
      <c r="AC121" t="s">
        <v>611</v>
      </c>
      <c r="AD121" s="1" t="s">
        <v>610</v>
      </c>
      <c r="AE121" s="1" t="s">
        <v>598</v>
      </c>
      <c r="AF121" s="1" t="s">
        <v>598</v>
      </c>
      <c r="AG121" s="1" t="s">
        <v>598</v>
      </c>
      <c r="AH121" s="1" t="s">
        <v>617</v>
      </c>
      <c r="AI121" s="1" t="s">
        <v>618</v>
      </c>
      <c r="AJ121" s="1" t="s">
        <v>597</v>
      </c>
      <c r="AK121" s="1" t="s">
        <v>598</v>
      </c>
      <c r="AL121" s="1" t="s">
        <v>598</v>
      </c>
      <c r="AM121" t="s">
        <v>609</v>
      </c>
      <c r="AN121" s="1" t="s">
        <v>611</v>
      </c>
      <c r="AO121" s="1" t="s">
        <v>609</v>
      </c>
      <c r="AP121" t="s">
        <v>609</v>
      </c>
      <c r="AQ121" s="1" t="s">
        <v>597</v>
      </c>
      <c r="AR121" s="1" t="s">
        <v>598</v>
      </c>
      <c r="AS121" s="1" t="s">
        <v>598</v>
      </c>
      <c r="AT121" t="s">
        <v>622</v>
      </c>
      <c r="AU121" s="1" t="s">
        <v>623</v>
      </c>
      <c r="AV121" s="1" t="s">
        <v>601</v>
      </c>
      <c r="AW121" t="s">
        <v>608</v>
      </c>
      <c r="AX121" t="s">
        <v>609</v>
      </c>
      <c r="AY121" s="1" t="s">
        <v>608</v>
      </c>
      <c r="AZ121" s="1">
        <v>0</v>
      </c>
      <c r="BA121" s="1" t="s">
        <v>609</v>
      </c>
      <c r="BB121" s="1" t="s">
        <v>608</v>
      </c>
      <c r="BC121" s="1"/>
      <c r="BD121" s="1">
        <v>659</v>
      </c>
      <c r="BE121" s="20" t="s">
        <v>611</v>
      </c>
      <c r="BF121" s="3" t="s">
        <v>609</v>
      </c>
      <c r="BG121" s="1">
        <v>0.514853835105896</v>
      </c>
      <c r="BH121" s="2">
        <v>0.4238683127572016</v>
      </c>
      <c r="BI121" s="22" t="s">
        <v>608</v>
      </c>
      <c r="BJ121" s="24" t="s">
        <v>608</v>
      </c>
      <c r="BK121" s="22" t="s">
        <v>608</v>
      </c>
      <c r="BL121" t="s">
        <v>608</v>
      </c>
      <c r="BM121" s="1">
        <v>3.6</v>
      </c>
      <c r="BN121" s="1">
        <v>34.058910369873047</v>
      </c>
      <c r="BO121">
        <v>70753.190724429267</v>
      </c>
    </row>
    <row r="122" spans="1:67" x14ac:dyDescent="0.15">
      <c r="A122" t="s">
        <v>121</v>
      </c>
      <c r="B122" t="s">
        <v>309</v>
      </c>
      <c r="C122" t="s">
        <v>450</v>
      </c>
      <c r="D122" s="1">
        <v>5.9877577925623866</v>
      </c>
      <c r="E122" s="2">
        <v>0.31568518280982971</v>
      </c>
      <c r="F122" s="1">
        <v>-0.67331677675247192</v>
      </c>
      <c r="G122" s="1" t="s">
        <v>598</v>
      </c>
      <c r="H122" s="1" t="s">
        <v>598</v>
      </c>
      <c r="I122" s="1" t="s">
        <v>597</v>
      </c>
      <c r="J122" s="1" t="s">
        <v>598</v>
      </c>
      <c r="K122" s="1" t="s">
        <v>598</v>
      </c>
      <c r="L122" s="1" t="s">
        <v>598</v>
      </c>
      <c r="M122" s="1" t="s">
        <v>597</v>
      </c>
      <c r="N122" s="1" t="s">
        <v>597</v>
      </c>
      <c r="O122" s="1" t="s">
        <v>597</v>
      </c>
      <c r="P122" s="1" t="s">
        <v>597</v>
      </c>
      <c r="Q122" s="1" t="s">
        <v>597</v>
      </c>
      <c r="R122" s="1" t="s">
        <v>597</v>
      </c>
      <c r="S122" s="1" t="s">
        <v>597</v>
      </c>
      <c r="T122" s="1" t="s">
        <v>597</v>
      </c>
      <c r="U122" s="1" t="s">
        <v>598</v>
      </c>
      <c r="V122" s="1" t="s">
        <v>598</v>
      </c>
      <c r="W122" s="1" t="s">
        <v>598</v>
      </c>
      <c r="X122" s="1" t="s">
        <v>598</v>
      </c>
      <c r="Y122" s="1" t="s">
        <v>597</v>
      </c>
      <c r="Z122" s="1" t="s">
        <v>598</v>
      </c>
      <c r="AA122" s="1" t="s">
        <v>598</v>
      </c>
      <c r="AB122" s="1" t="s">
        <v>607</v>
      </c>
      <c r="AC122" t="s">
        <v>608</v>
      </c>
      <c r="AD122" s="1" t="s">
        <v>612</v>
      </c>
      <c r="AE122" s="1" t="s">
        <v>598</v>
      </c>
      <c r="AF122" s="1" t="s">
        <v>598</v>
      </c>
      <c r="AG122" s="1" t="s">
        <v>597</v>
      </c>
      <c r="AH122" s="1" t="s">
        <v>614</v>
      </c>
      <c r="AI122" s="1" t="s">
        <v>618</v>
      </c>
      <c r="AJ122" s="1" t="s">
        <v>597</v>
      </c>
      <c r="AK122" s="1" t="s">
        <v>598</v>
      </c>
      <c r="AL122" s="1" t="s">
        <v>598</v>
      </c>
      <c r="AM122" t="s">
        <v>609</v>
      </c>
      <c r="AN122" s="1" t="s">
        <v>611</v>
      </c>
      <c r="AO122" s="1" t="s">
        <v>611</v>
      </c>
      <c r="AP122" t="s">
        <v>609</v>
      </c>
      <c r="AQ122" s="1" t="s">
        <v>598</v>
      </c>
      <c r="AR122" s="1" t="s">
        <v>598</v>
      </c>
      <c r="AS122" s="1" t="s">
        <v>598</v>
      </c>
      <c r="AT122" t="s">
        <v>621</v>
      </c>
      <c r="AU122" s="1" t="s">
        <v>602</v>
      </c>
      <c r="AV122" s="1" t="s">
        <v>599</v>
      </c>
      <c r="AW122" t="s">
        <v>610</v>
      </c>
      <c r="AX122" t="s">
        <v>609</v>
      </c>
      <c r="AY122" s="1" t="s">
        <v>612</v>
      </c>
      <c r="AZ122" s="1">
        <v>0</v>
      </c>
      <c r="BA122" s="1" t="s">
        <v>610</v>
      </c>
      <c r="BB122" s="1" t="s">
        <v>610</v>
      </c>
      <c r="BC122" s="1"/>
      <c r="BD122" s="1">
        <v>679</v>
      </c>
      <c r="BE122" s="20" t="s">
        <v>609</v>
      </c>
      <c r="BF122" t="s">
        <v>609</v>
      </c>
      <c r="BG122" s="1">
        <v>0.48237857222557068</v>
      </c>
      <c r="BH122" s="2">
        <v>0.88967136150234738</v>
      </c>
      <c r="BI122" s="22" t="s">
        <v>612</v>
      </c>
      <c r="BJ122" t="s">
        <v>612</v>
      </c>
      <c r="BK122" s="22" t="s">
        <v>612</v>
      </c>
      <c r="BL122" t="s">
        <v>612</v>
      </c>
      <c r="BM122" s="1"/>
      <c r="BN122" s="1">
        <v>32.892723083496094</v>
      </c>
    </row>
    <row r="123" spans="1:67" x14ac:dyDescent="0.15">
      <c r="A123" t="s">
        <v>122</v>
      </c>
      <c r="B123" t="s">
        <v>310</v>
      </c>
      <c r="C123" t="s">
        <v>450</v>
      </c>
      <c r="D123" s="1">
        <v>7.7816857146541434</v>
      </c>
      <c r="E123" s="2">
        <v>0.36060982942581177</v>
      </c>
      <c r="F123" s="1">
        <v>-0.9603581428527832</v>
      </c>
      <c r="G123" s="1" t="s">
        <v>598</v>
      </c>
      <c r="H123" s="1" t="s">
        <v>597</v>
      </c>
      <c r="I123" s="1" t="s">
        <v>598</v>
      </c>
      <c r="J123" s="1" t="s">
        <v>598</v>
      </c>
      <c r="K123" s="1" t="s">
        <v>598</v>
      </c>
      <c r="L123" s="1" t="s">
        <v>598</v>
      </c>
      <c r="M123" s="1" t="s">
        <v>598</v>
      </c>
      <c r="N123" s="1" t="s">
        <v>598</v>
      </c>
      <c r="O123" s="1" t="s">
        <v>598</v>
      </c>
      <c r="P123" s="1" t="s">
        <v>598</v>
      </c>
      <c r="Q123" s="1" t="s">
        <v>597</v>
      </c>
      <c r="R123" s="1" t="s">
        <v>597</v>
      </c>
      <c r="S123" s="1" t="s">
        <v>597</v>
      </c>
      <c r="T123" s="1" t="s">
        <v>597</v>
      </c>
      <c r="U123" s="1" t="s">
        <v>597</v>
      </c>
      <c r="V123" s="1" t="s">
        <v>598</v>
      </c>
      <c r="W123" s="1" t="s">
        <v>598</v>
      </c>
      <c r="X123" s="1" t="s">
        <v>598</v>
      </c>
      <c r="Y123" s="1" t="s">
        <v>598</v>
      </c>
      <c r="Z123" s="1" t="s">
        <v>597</v>
      </c>
      <c r="AA123" s="1" t="s">
        <v>598</v>
      </c>
      <c r="AB123" s="1" t="s">
        <v>607</v>
      </c>
      <c r="AC123" t="s">
        <v>608</v>
      </c>
      <c r="AD123" s="1" t="s">
        <v>609</v>
      </c>
      <c r="AE123" s="1" t="s">
        <v>598</v>
      </c>
      <c r="AF123" s="1" t="s">
        <v>598</v>
      </c>
      <c r="AG123" s="1" t="s">
        <v>598</v>
      </c>
      <c r="AH123" s="1" t="s">
        <v>614</v>
      </c>
      <c r="AI123" s="1" t="s">
        <v>618</v>
      </c>
      <c r="AJ123" s="1" t="s">
        <v>597</v>
      </c>
      <c r="AK123" s="1" t="s">
        <v>598</v>
      </c>
      <c r="AL123" s="1" t="s">
        <v>598</v>
      </c>
      <c r="AM123" t="s">
        <v>608</v>
      </c>
      <c r="AN123" s="1" t="s">
        <v>609</v>
      </c>
      <c r="AO123" s="1" t="s">
        <v>608</v>
      </c>
      <c r="AP123" t="s">
        <v>610</v>
      </c>
      <c r="AQ123" s="1" t="s">
        <v>597</v>
      </c>
      <c r="AR123" s="1" t="s">
        <v>598</v>
      </c>
      <c r="AS123" s="1" t="s">
        <v>598</v>
      </c>
      <c r="AT123" t="s">
        <v>621</v>
      </c>
      <c r="AU123" s="1" t="s">
        <v>602</v>
      </c>
      <c r="AV123" s="1" t="s">
        <v>597</v>
      </c>
      <c r="AW123" t="s">
        <v>610</v>
      </c>
      <c r="AX123" t="s">
        <v>609</v>
      </c>
      <c r="AY123" s="1" t="s">
        <v>610</v>
      </c>
      <c r="AZ123" s="1">
        <v>0</v>
      </c>
      <c r="BA123" s="1" t="s">
        <v>609</v>
      </c>
      <c r="BB123" s="1" t="s">
        <v>609</v>
      </c>
      <c r="BC123" s="1"/>
      <c r="BD123" s="1">
        <v>697</v>
      </c>
      <c r="BE123" s="20" t="s">
        <v>609</v>
      </c>
      <c r="BF123" s="3" t="s">
        <v>611</v>
      </c>
      <c r="BG123" s="1">
        <v>0.5355689525604248</v>
      </c>
      <c r="BH123" s="2">
        <v>0.62332818930041145</v>
      </c>
      <c r="BI123" s="22" t="s">
        <v>609</v>
      </c>
      <c r="BJ123" s="24" t="s">
        <v>610</v>
      </c>
      <c r="BK123" s="22" t="s">
        <v>608</v>
      </c>
      <c r="BL123" t="s">
        <v>611</v>
      </c>
      <c r="BM123" s="1">
        <v>2.6</v>
      </c>
      <c r="BN123" s="1">
        <v>33.715610504150391</v>
      </c>
      <c r="BO123">
        <v>11365.106017505963</v>
      </c>
    </row>
    <row r="124" spans="1:67" x14ac:dyDescent="0.15">
      <c r="A124" t="s">
        <v>123</v>
      </c>
      <c r="B124" t="s">
        <v>311</v>
      </c>
      <c r="C124" t="s">
        <v>451</v>
      </c>
      <c r="D124" s="1">
        <v>8.5930959835820016</v>
      </c>
      <c r="E124" s="2">
        <v>0.55734920501708984</v>
      </c>
      <c r="F124" s="1">
        <v>0.14001387357711792</v>
      </c>
      <c r="G124" s="1" t="s">
        <v>598</v>
      </c>
      <c r="H124" s="1" t="s">
        <v>598</v>
      </c>
      <c r="I124" s="1" t="s">
        <v>597</v>
      </c>
      <c r="J124" s="1" t="s">
        <v>598</v>
      </c>
      <c r="K124" s="1" t="s">
        <v>598</v>
      </c>
      <c r="L124" s="1" t="s">
        <v>598</v>
      </c>
      <c r="M124" s="1" t="s">
        <v>598</v>
      </c>
      <c r="N124" s="1" t="s">
        <v>598</v>
      </c>
      <c r="O124" s="1" t="s">
        <v>598</v>
      </c>
      <c r="P124" s="1" t="s">
        <v>598</v>
      </c>
      <c r="Q124" s="1" t="s">
        <v>598</v>
      </c>
      <c r="R124" s="1" t="s">
        <v>598</v>
      </c>
      <c r="S124" s="1" t="s">
        <v>598</v>
      </c>
      <c r="T124" s="1" t="s">
        <v>598</v>
      </c>
      <c r="U124" s="1" t="s">
        <v>597</v>
      </c>
      <c r="V124" s="1" t="s">
        <v>598</v>
      </c>
      <c r="W124" s="1" t="s">
        <v>598</v>
      </c>
      <c r="X124" s="1" t="s">
        <v>598</v>
      </c>
      <c r="Y124" s="1" t="s">
        <v>598</v>
      </c>
      <c r="Z124" s="1" t="s">
        <v>597</v>
      </c>
      <c r="AA124" s="1" t="s">
        <v>597</v>
      </c>
      <c r="AB124" s="1" t="s">
        <v>606</v>
      </c>
      <c r="AC124" t="s">
        <v>608</v>
      </c>
      <c r="AD124" s="1" t="s">
        <v>609</v>
      </c>
      <c r="AE124" s="1" t="s">
        <v>598</v>
      </c>
      <c r="AF124" s="1" t="s">
        <v>598</v>
      </c>
      <c r="AG124" s="1" t="s">
        <v>598</v>
      </c>
      <c r="AH124" s="1" t="s">
        <v>614</v>
      </c>
      <c r="AI124" s="1" t="s">
        <v>620</v>
      </c>
      <c r="AJ124" s="1" t="s">
        <v>598</v>
      </c>
      <c r="AK124" s="1" t="s">
        <v>597</v>
      </c>
      <c r="AL124" s="1" t="s">
        <v>598</v>
      </c>
      <c r="AM124" t="s">
        <v>609</v>
      </c>
      <c r="AN124" s="1" t="s">
        <v>612</v>
      </c>
      <c r="AO124" s="1" t="s">
        <v>609</v>
      </c>
      <c r="AP124" t="s">
        <v>608</v>
      </c>
      <c r="AQ124" s="1" t="s">
        <v>597</v>
      </c>
      <c r="AR124" s="1" t="s">
        <v>598</v>
      </c>
      <c r="AS124" s="1" t="s">
        <v>598</v>
      </c>
      <c r="AT124" t="s">
        <v>597</v>
      </c>
      <c r="AU124" s="1" t="s">
        <v>604</v>
      </c>
      <c r="AV124" s="1" t="s">
        <v>602</v>
      </c>
      <c r="AW124" t="s">
        <v>608</v>
      </c>
      <c r="AX124" t="s">
        <v>608</v>
      </c>
      <c r="AY124" s="1" t="s">
        <v>608</v>
      </c>
      <c r="AZ124" s="1">
        <v>0</v>
      </c>
      <c r="BA124" s="1" t="s">
        <v>608</v>
      </c>
      <c r="BB124" s="1" t="s">
        <v>609</v>
      </c>
      <c r="BC124" s="1"/>
      <c r="BD124" s="1">
        <v>665</v>
      </c>
      <c r="BE124" s="20" t="s">
        <v>609</v>
      </c>
      <c r="BF124" t="s">
        <v>609</v>
      </c>
      <c r="BG124" s="1">
        <v>0.73491382598876953</v>
      </c>
      <c r="BH124" s="2">
        <v>0.97023809523809523</v>
      </c>
      <c r="BI124" s="22" t="s">
        <v>608</v>
      </c>
      <c r="BJ124" s="24" t="s">
        <v>608</v>
      </c>
      <c r="BK124" s="22" t="s">
        <v>608</v>
      </c>
      <c r="BL124" t="s">
        <v>608</v>
      </c>
      <c r="BM124" s="1">
        <v>3.7</v>
      </c>
      <c r="BN124" s="1">
        <v>37.213493347167969</v>
      </c>
      <c r="BO124">
        <v>30198.190785051665</v>
      </c>
    </row>
    <row r="125" spans="1:67" x14ac:dyDescent="0.15">
      <c r="A125" t="s">
        <v>124</v>
      </c>
      <c r="B125" t="s">
        <v>312</v>
      </c>
      <c r="C125" t="s">
        <v>452</v>
      </c>
      <c r="D125" s="1">
        <v>11.430862780809194</v>
      </c>
      <c r="E125" s="2">
        <v>0.77105116844177246</v>
      </c>
      <c r="F125" s="1">
        <v>1.9832508563995361</v>
      </c>
      <c r="G125" s="1" t="s">
        <v>597</v>
      </c>
      <c r="H125" s="1" t="s">
        <v>597</v>
      </c>
      <c r="I125" s="1" t="s">
        <v>597</v>
      </c>
      <c r="J125" s="1" t="s">
        <v>597</v>
      </c>
      <c r="K125" s="1" t="s">
        <v>598</v>
      </c>
      <c r="L125" s="1" t="s">
        <v>598</v>
      </c>
      <c r="M125" s="1" t="s">
        <v>597</v>
      </c>
      <c r="N125" s="1" t="s">
        <v>597</v>
      </c>
      <c r="O125" s="1" t="s">
        <v>597</v>
      </c>
      <c r="P125" s="1" t="s">
        <v>597</v>
      </c>
      <c r="Q125" s="1" t="s">
        <v>597</v>
      </c>
      <c r="R125" s="1" t="s">
        <v>597</v>
      </c>
      <c r="S125" s="1" t="s">
        <v>597</v>
      </c>
      <c r="T125" s="1" t="s">
        <v>597</v>
      </c>
      <c r="U125" s="1" t="s">
        <v>597</v>
      </c>
      <c r="V125" s="1" t="s">
        <v>598</v>
      </c>
      <c r="W125" s="1" t="s">
        <v>598</v>
      </c>
      <c r="X125" s="1" t="s">
        <v>597</v>
      </c>
      <c r="Y125" s="1" t="s">
        <v>597</v>
      </c>
      <c r="Z125" s="1" t="s">
        <v>598</v>
      </c>
      <c r="AA125" s="1" t="s">
        <v>597</v>
      </c>
      <c r="AB125" s="1" t="s">
        <v>607</v>
      </c>
      <c r="AC125" t="s">
        <v>608</v>
      </c>
      <c r="AD125" s="1" t="s">
        <v>610</v>
      </c>
      <c r="AE125" s="1" t="s">
        <v>597</v>
      </c>
      <c r="AF125" s="1" t="s">
        <v>598</v>
      </c>
      <c r="AG125" s="1" t="s">
        <v>598</v>
      </c>
      <c r="AH125" s="1" t="s">
        <v>615</v>
      </c>
      <c r="AI125" s="1" t="s">
        <v>619</v>
      </c>
      <c r="AJ125" s="1" t="s">
        <v>598</v>
      </c>
      <c r="AK125" s="1" t="s">
        <v>597</v>
      </c>
      <c r="AL125" s="1" t="s">
        <v>598</v>
      </c>
      <c r="AM125" t="s">
        <v>608</v>
      </c>
      <c r="AN125" s="1" t="s">
        <v>609</v>
      </c>
      <c r="AO125" s="1" t="s">
        <v>610</v>
      </c>
      <c r="AP125" t="s">
        <v>608</v>
      </c>
      <c r="AQ125" s="1" t="s">
        <v>597</v>
      </c>
      <c r="AR125" s="1" t="s">
        <v>597</v>
      </c>
      <c r="AS125" s="1" t="s">
        <v>598</v>
      </c>
      <c r="AT125" t="s">
        <v>621</v>
      </c>
      <c r="AU125" s="1" t="s">
        <v>601</v>
      </c>
      <c r="AV125" s="1" t="s">
        <v>597</v>
      </c>
      <c r="AW125" t="s">
        <v>608</v>
      </c>
      <c r="AX125" t="s">
        <v>608</v>
      </c>
      <c r="AY125" s="1" t="s">
        <v>608</v>
      </c>
      <c r="AZ125" s="1">
        <v>0</v>
      </c>
      <c r="BA125" s="1" t="s">
        <v>611</v>
      </c>
      <c r="BB125" s="1" t="s">
        <v>609</v>
      </c>
      <c r="BC125" s="1"/>
      <c r="BD125" s="1">
        <v>563</v>
      </c>
      <c r="BE125" s="20" t="s">
        <v>611</v>
      </c>
      <c r="BF125" t="s">
        <v>610</v>
      </c>
      <c r="BG125" s="1">
        <v>0.64210909605026245</v>
      </c>
      <c r="BH125" s="2">
        <v>0.91943751731781664</v>
      </c>
      <c r="BI125" s="22" t="s">
        <v>610</v>
      </c>
      <c r="BJ125" s="24" t="s">
        <v>610</v>
      </c>
      <c r="BK125" s="22" t="s">
        <v>610</v>
      </c>
      <c r="BL125" t="s">
        <v>610</v>
      </c>
      <c r="BM125" s="1">
        <v>4.0999999999999996</v>
      </c>
      <c r="BN125" s="1">
        <v>41.7498779296875</v>
      </c>
      <c r="BO125">
        <v>630087.13558370096</v>
      </c>
    </row>
    <row r="126" spans="1:67" x14ac:dyDescent="0.15">
      <c r="A126" t="s">
        <v>125</v>
      </c>
      <c r="B126" t="s">
        <v>313</v>
      </c>
      <c r="C126" t="s">
        <v>452</v>
      </c>
      <c r="D126" s="1">
        <v>9.6591143191657185</v>
      </c>
      <c r="E126" s="2">
        <v>0.6081162691116333</v>
      </c>
      <c r="F126" s="1">
        <v>0.2069324404001236</v>
      </c>
      <c r="G126" s="1" t="s">
        <v>597</v>
      </c>
      <c r="H126" s="1" t="s">
        <v>597</v>
      </c>
      <c r="I126" s="1" t="s">
        <v>597</v>
      </c>
      <c r="J126" s="1" t="s">
        <v>597</v>
      </c>
      <c r="K126" s="1" t="s">
        <v>598</v>
      </c>
      <c r="L126" s="1" t="s">
        <v>598</v>
      </c>
      <c r="M126" s="1" t="s">
        <v>597</v>
      </c>
      <c r="N126" s="1" t="s">
        <v>597</v>
      </c>
      <c r="O126" s="1" t="s">
        <v>597</v>
      </c>
      <c r="P126" s="1" t="s">
        <v>597</v>
      </c>
      <c r="Q126" s="1" t="s">
        <v>597</v>
      </c>
      <c r="R126" s="1" t="s">
        <v>597</v>
      </c>
      <c r="S126" s="1" t="s">
        <v>597</v>
      </c>
      <c r="T126" s="1" t="s">
        <v>597</v>
      </c>
      <c r="U126" s="1" t="s">
        <v>597</v>
      </c>
      <c r="V126" s="1" t="s">
        <v>597</v>
      </c>
      <c r="W126" s="1" t="s">
        <v>597</v>
      </c>
      <c r="X126" s="1" t="s">
        <v>598</v>
      </c>
      <c r="Y126" s="1" t="s">
        <v>597</v>
      </c>
      <c r="Z126" s="1" t="s">
        <v>597</v>
      </c>
      <c r="AA126" s="1" t="s">
        <v>598</v>
      </c>
      <c r="AB126" s="1" t="s">
        <v>607</v>
      </c>
      <c r="AC126" t="s">
        <v>608</v>
      </c>
      <c r="AD126" s="1" t="s">
        <v>610</v>
      </c>
      <c r="AE126" s="1" t="s">
        <v>597</v>
      </c>
      <c r="AF126" s="1" t="s">
        <v>597</v>
      </c>
      <c r="AG126" s="1" t="s">
        <v>598</v>
      </c>
      <c r="AH126" s="1" t="s">
        <v>614</v>
      </c>
      <c r="AI126" s="1" t="s">
        <v>618</v>
      </c>
      <c r="AJ126" s="1" t="s">
        <v>597</v>
      </c>
      <c r="AK126" s="1" t="s">
        <v>597</v>
      </c>
      <c r="AL126" s="1" t="s">
        <v>598</v>
      </c>
      <c r="AM126" t="s">
        <v>608</v>
      </c>
      <c r="AN126" s="1" t="s">
        <v>611</v>
      </c>
      <c r="AO126" s="1" t="s">
        <v>608</v>
      </c>
      <c r="AP126" t="s">
        <v>610</v>
      </c>
      <c r="AQ126" s="1" t="s">
        <v>597</v>
      </c>
      <c r="AR126" s="1" t="s">
        <v>598</v>
      </c>
      <c r="AS126" s="1" t="s">
        <v>597</v>
      </c>
      <c r="AT126" t="s">
        <v>598</v>
      </c>
      <c r="AU126" s="1" t="s">
        <v>604</v>
      </c>
      <c r="AV126" s="1" t="s">
        <v>597</v>
      </c>
      <c r="AW126" t="s">
        <v>608</v>
      </c>
      <c r="AX126" t="s">
        <v>609</v>
      </c>
      <c r="AY126" s="1" t="s">
        <v>608</v>
      </c>
      <c r="AZ126" s="1">
        <v>0</v>
      </c>
      <c r="BA126" s="1" t="s">
        <v>609</v>
      </c>
      <c r="BB126" s="1" t="s">
        <v>609</v>
      </c>
      <c r="BC126" s="1"/>
      <c r="BD126" s="1">
        <v>973</v>
      </c>
      <c r="BE126" s="20" t="s">
        <v>609</v>
      </c>
      <c r="BF126" t="s">
        <v>608</v>
      </c>
      <c r="BG126" s="1"/>
      <c r="BH126" s="2"/>
      <c r="BI126" s="22" t="s">
        <v>608</v>
      </c>
      <c r="BJ126" t="s">
        <v>611</v>
      </c>
      <c r="BK126" s="22" t="s">
        <v>608</v>
      </c>
      <c r="BL126" t="s">
        <v>610</v>
      </c>
      <c r="BM126" s="1">
        <v>5.5</v>
      </c>
      <c r="BN126" s="1">
        <v>59.176532745361328</v>
      </c>
      <c r="BO126">
        <v>166053.91871272022</v>
      </c>
    </row>
    <row r="127" spans="1:67" x14ac:dyDescent="0.15">
      <c r="A127" t="s">
        <v>126</v>
      </c>
      <c r="B127" t="s">
        <v>314</v>
      </c>
      <c r="C127" t="s">
        <v>453</v>
      </c>
      <c r="D127" s="1">
        <v>7.0872345805673209</v>
      </c>
      <c r="E127" s="2">
        <v>0.40607002377510071</v>
      </c>
      <c r="F127" s="1">
        <v>-0.58498656749725342</v>
      </c>
      <c r="G127" s="1" t="s">
        <v>598</v>
      </c>
      <c r="H127" s="1" t="s">
        <v>598</v>
      </c>
      <c r="I127" s="1" t="s">
        <v>598</v>
      </c>
      <c r="J127" s="1" t="s">
        <v>598</v>
      </c>
      <c r="K127" s="1" t="s">
        <v>598</v>
      </c>
      <c r="L127" s="1" t="s">
        <v>598</v>
      </c>
      <c r="M127" s="1" t="s">
        <v>598</v>
      </c>
      <c r="N127" s="1" t="s">
        <v>597</v>
      </c>
      <c r="O127" s="1" t="s">
        <v>598</v>
      </c>
      <c r="P127" s="1" t="s">
        <v>598</v>
      </c>
      <c r="Q127" s="1" t="s">
        <v>597</v>
      </c>
      <c r="R127" s="1" t="s">
        <v>597</v>
      </c>
      <c r="S127" s="1" t="s">
        <v>597</v>
      </c>
      <c r="T127" s="1" t="s">
        <v>597</v>
      </c>
      <c r="U127" s="1" t="s">
        <v>598</v>
      </c>
      <c r="V127" s="1" t="s">
        <v>598</v>
      </c>
      <c r="W127" s="1" t="s">
        <v>597</v>
      </c>
      <c r="X127" s="1" t="s">
        <v>598</v>
      </c>
      <c r="Y127" s="1" t="s">
        <v>598</v>
      </c>
      <c r="Z127" s="1" t="s">
        <v>597</v>
      </c>
      <c r="AA127" s="1" t="s">
        <v>598</v>
      </c>
      <c r="AB127" s="1" t="s">
        <v>607</v>
      </c>
      <c r="AC127" t="s">
        <v>610</v>
      </c>
      <c r="AD127" s="1" t="s">
        <v>609</v>
      </c>
      <c r="AE127" s="1" t="s">
        <v>598</v>
      </c>
      <c r="AF127" s="1" t="s">
        <v>597</v>
      </c>
      <c r="AG127" s="1" t="s">
        <v>598</v>
      </c>
      <c r="AH127" s="1" t="s">
        <v>614</v>
      </c>
      <c r="AI127" s="1" t="s">
        <v>619</v>
      </c>
      <c r="AJ127" s="1" t="s">
        <v>597</v>
      </c>
      <c r="AK127" s="1" t="s">
        <v>598</v>
      </c>
      <c r="AL127" s="1" t="s">
        <v>598</v>
      </c>
      <c r="AM127" t="s">
        <v>609</v>
      </c>
      <c r="AN127" s="1" t="s">
        <v>609</v>
      </c>
      <c r="AO127" s="1" t="s">
        <v>608</v>
      </c>
      <c r="AP127" t="s">
        <v>609</v>
      </c>
      <c r="AQ127" s="1" t="s">
        <v>597</v>
      </c>
      <c r="AR127" s="1" t="s">
        <v>598</v>
      </c>
      <c r="AS127" s="1" t="s">
        <v>597</v>
      </c>
      <c r="AT127" t="s">
        <v>621</v>
      </c>
      <c r="AU127" s="1" t="s">
        <v>597</v>
      </c>
      <c r="AV127" s="1" t="s">
        <v>597</v>
      </c>
      <c r="AW127" t="s">
        <v>610</v>
      </c>
      <c r="AX127" t="s">
        <v>609</v>
      </c>
      <c r="AY127" s="1" t="s">
        <v>609</v>
      </c>
      <c r="AZ127" s="1">
        <v>0</v>
      </c>
      <c r="BA127" s="1" t="s">
        <v>610</v>
      </c>
      <c r="BB127" s="1" t="s">
        <v>610</v>
      </c>
      <c r="BC127" s="1"/>
      <c r="BD127" s="1">
        <v>711</v>
      </c>
      <c r="BE127" s="20" t="s">
        <v>609</v>
      </c>
      <c r="BF127" t="s">
        <v>612</v>
      </c>
      <c r="BG127" s="1">
        <v>0.50243407487869263</v>
      </c>
      <c r="BH127" s="2">
        <v>0.94656992084432712</v>
      </c>
      <c r="BI127" s="24" t="s">
        <v>609</v>
      </c>
      <c r="BJ127" t="s">
        <v>609</v>
      </c>
      <c r="BK127" s="22" t="s">
        <v>608</v>
      </c>
      <c r="BL127" t="s">
        <v>612</v>
      </c>
      <c r="BM127" s="1">
        <v>3.8</v>
      </c>
      <c r="BN127" s="1">
        <v>32.05792236328125</v>
      </c>
      <c r="BO127">
        <v>1736788.9135594517</v>
      </c>
    </row>
    <row r="128" spans="1:67" x14ac:dyDescent="0.15">
      <c r="A128" t="s">
        <v>127</v>
      </c>
      <c r="B128" t="s">
        <v>315</v>
      </c>
      <c r="C128" t="s">
        <v>454</v>
      </c>
      <c r="D128" s="1">
        <v>9.4613897878303899</v>
      </c>
      <c r="E128" s="2">
        <v>0.58811348676681519</v>
      </c>
      <c r="F128" s="1">
        <v>-0.22896307706832886</v>
      </c>
      <c r="G128" s="1" t="s">
        <v>597</v>
      </c>
      <c r="H128" s="1" t="s">
        <v>597</v>
      </c>
      <c r="I128" s="1" t="s">
        <v>597</v>
      </c>
      <c r="J128" s="1" t="s">
        <v>597</v>
      </c>
      <c r="K128" s="1" t="s">
        <v>598</v>
      </c>
      <c r="L128" s="1" t="s">
        <v>597</v>
      </c>
      <c r="M128" s="1" t="s">
        <v>597</v>
      </c>
      <c r="N128" s="1" t="s">
        <v>597</v>
      </c>
      <c r="O128" s="1" t="s">
        <v>597</v>
      </c>
      <c r="P128" s="1" t="s">
        <v>597</v>
      </c>
      <c r="Q128" s="1" t="s">
        <v>597</v>
      </c>
      <c r="R128" s="1" t="s">
        <v>597</v>
      </c>
      <c r="S128" s="1" t="s">
        <v>597</v>
      </c>
      <c r="T128" s="1" t="s">
        <v>597</v>
      </c>
      <c r="U128" s="1" t="s">
        <v>597</v>
      </c>
      <c r="V128" s="1" t="s">
        <v>598</v>
      </c>
      <c r="W128" s="1" t="s">
        <v>598</v>
      </c>
      <c r="X128" s="1" t="s">
        <v>598</v>
      </c>
      <c r="Y128" s="1" t="s">
        <v>597</v>
      </c>
      <c r="Z128" s="1" t="s">
        <v>597</v>
      </c>
      <c r="AA128" s="1" t="s">
        <v>598</v>
      </c>
      <c r="AB128" s="1" t="s">
        <v>607</v>
      </c>
      <c r="AC128" t="s">
        <v>609</v>
      </c>
      <c r="AD128" s="1"/>
      <c r="AE128" s="1" t="s">
        <v>597</v>
      </c>
      <c r="AF128" s="1" t="s">
        <v>597</v>
      </c>
      <c r="AG128" s="1" t="s">
        <v>598</v>
      </c>
      <c r="AH128" s="1" t="s">
        <v>616</v>
      </c>
      <c r="AI128" s="1" t="s">
        <v>619</v>
      </c>
      <c r="AJ128" s="1" t="s">
        <v>597</v>
      </c>
      <c r="AK128" s="1" t="s">
        <v>597</v>
      </c>
      <c r="AL128" s="1" t="s">
        <v>598</v>
      </c>
      <c r="AM128" t="s">
        <v>609</v>
      </c>
      <c r="AN128" s="1" t="s">
        <v>611</v>
      </c>
      <c r="AO128" s="1" t="s">
        <v>608</v>
      </c>
      <c r="AP128" s="19" t="s">
        <v>609</v>
      </c>
      <c r="AQ128" s="1" t="s">
        <v>597</v>
      </c>
      <c r="AR128" s="1" t="s">
        <v>597</v>
      </c>
      <c r="AS128" s="1" t="s">
        <v>598</v>
      </c>
      <c r="AT128" s="19" t="s">
        <v>597</v>
      </c>
      <c r="AU128" s="1" t="s">
        <v>597</v>
      </c>
      <c r="AV128" s="1" t="s">
        <v>597</v>
      </c>
      <c r="AW128" t="s">
        <v>609</v>
      </c>
      <c r="AX128" t="s">
        <v>608</v>
      </c>
      <c r="AY128" s="1" t="s">
        <v>609</v>
      </c>
      <c r="AZ128" s="1">
        <v>0</v>
      </c>
      <c r="BA128" s="1" t="s">
        <v>611</v>
      </c>
      <c r="BB128" s="1" t="s">
        <v>608</v>
      </c>
      <c r="BC128" s="1"/>
      <c r="BD128" s="1">
        <v>932</v>
      </c>
      <c r="BE128" s="20" t="s">
        <v>609</v>
      </c>
      <c r="BG128" s="1"/>
      <c r="BH128" s="2"/>
      <c r="BM128" s="1"/>
      <c r="BN128" s="1">
        <v>54.242633819580078</v>
      </c>
    </row>
    <row r="129" spans="1:67" x14ac:dyDescent="0.15">
      <c r="A129" t="s">
        <v>128</v>
      </c>
      <c r="B129" t="s">
        <v>316</v>
      </c>
      <c r="C129" t="s">
        <v>454</v>
      </c>
      <c r="D129" s="1">
        <v>9.3693873792596527</v>
      </c>
      <c r="E129" s="2">
        <v>0.50160199403762817</v>
      </c>
      <c r="F129" s="1">
        <v>8.2320990040898323E-3</v>
      </c>
      <c r="G129" s="1" t="s">
        <v>598</v>
      </c>
      <c r="H129" s="1" t="s">
        <v>597</v>
      </c>
      <c r="I129" s="1" t="s">
        <v>598</v>
      </c>
      <c r="J129" s="1" t="s">
        <v>598</v>
      </c>
      <c r="K129" s="1" t="s">
        <v>598</v>
      </c>
      <c r="L129" s="1" t="s">
        <v>598</v>
      </c>
      <c r="M129" s="1" t="s">
        <v>598</v>
      </c>
      <c r="N129" s="1" t="s">
        <v>598</v>
      </c>
      <c r="O129" s="1" t="s">
        <v>598</v>
      </c>
      <c r="P129" s="1" t="s">
        <v>598</v>
      </c>
      <c r="Q129" s="1" t="s">
        <v>598</v>
      </c>
      <c r="R129" s="1" t="s">
        <v>597</v>
      </c>
      <c r="S129" s="1" t="s">
        <v>598</v>
      </c>
      <c r="T129" s="1" t="s">
        <v>598</v>
      </c>
      <c r="U129" s="1" t="s">
        <v>597</v>
      </c>
      <c r="V129" s="1" t="s">
        <v>598</v>
      </c>
      <c r="W129" s="1" t="s">
        <v>598</v>
      </c>
      <c r="X129" s="1" t="s">
        <v>598</v>
      </c>
      <c r="Y129" s="1" t="s">
        <v>598</v>
      </c>
      <c r="Z129" s="1" t="s">
        <v>598</v>
      </c>
      <c r="AA129" s="1" t="s">
        <v>598</v>
      </c>
      <c r="AB129" s="1" t="s">
        <v>607</v>
      </c>
      <c r="AC129" t="s">
        <v>610</v>
      </c>
      <c r="AD129" s="1" t="s">
        <v>609</v>
      </c>
      <c r="AE129" s="1" t="s">
        <v>598</v>
      </c>
      <c r="AF129" s="1" t="s">
        <v>598</v>
      </c>
      <c r="AG129" s="1" t="s">
        <v>598</v>
      </c>
      <c r="AH129" s="1" t="s">
        <v>617</v>
      </c>
      <c r="AI129" s="1" t="s">
        <v>619</v>
      </c>
      <c r="AJ129" s="1" t="s">
        <v>598</v>
      </c>
      <c r="AK129" s="1" t="s">
        <v>598</v>
      </c>
      <c r="AL129" s="1" t="s">
        <v>598</v>
      </c>
      <c r="AM129" t="s">
        <v>609</v>
      </c>
      <c r="AN129" s="1" t="s">
        <v>611</v>
      </c>
      <c r="AO129" s="1" t="s">
        <v>609</v>
      </c>
      <c r="AP129" t="s">
        <v>609</v>
      </c>
      <c r="AQ129" s="1" t="s">
        <v>597</v>
      </c>
      <c r="AR129" s="1" t="s">
        <v>597</v>
      </c>
      <c r="AS129" s="1" t="s">
        <v>598</v>
      </c>
      <c r="AT129" t="s">
        <v>621</v>
      </c>
      <c r="AU129" s="1" t="s">
        <v>599</v>
      </c>
      <c r="AV129" s="1" t="s">
        <v>604</v>
      </c>
      <c r="AW129" t="s">
        <v>610</v>
      </c>
      <c r="AX129" t="s">
        <v>609</v>
      </c>
      <c r="AY129" s="1" t="s">
        <v>609</v>
      </c>
      <c r="AZ129" s="1">
        <v>0</v>
      </c>
      <c r="BA129" s="1" t="s">
        <v>610</v>
      </c>
      <c r="BB129" s="1" t="s">
        <v>608</v>
      </c>
      <c r="BC129" s="1"/>
      <c r="BD129" s="1">
        <v>854</v>
      </c>
      <c r="BE129" s="20" t="s">
        <v>608</v>
      </c>
      <c r="BF129" t="s">
        <v>611</v>
      </c>
      <c r="BG129" s="1">
        <v>0.74046194553375244</v>
      </c>
      <c r="BH129" s="2">
        <v>0.51136363636363635</v>
      </c>
      <c r="BI129" s="22" t="s">
        <v>609</v>
      </c>
      <c r="BJ129" s="24" t="s">
        <v>608</v>
      </c>
      <c r="BK129" s="22" t="s">
        <v>611</v>
      </c>
      <c r="BL129" t="s">
        <v>609</v>
      </c>
      <c r="BM129" s="1">
        <v>4.5</v>
      </c>
      <c r="BN129" s="1">
        <v>41.553791046142578</v>
      </c>
      <c r="BO129">
        <v>63194.350053701994</v>
      </c>
    </row>
    <row r="130" spans="1:67" x14ac:dyDescent="0.15">
      <c r="A130" t="s">
        <v>129</v>
      </c>
      <c r="B130" t="s">
        <v>317</v>
      </c>
      <c r="C130" t="s">
        <v>455</v>
      </c>
      <c r="D130" s="1">
        <v>7.7833139122329387</v>
      </c>
      <c r="E130" s="2">
        <v>0.42918500304222107</v>
      </c>
      <c r="F130" s="1">
        <v>-0.65779328346252441</v>
      </c>
      <c r="G130" s="1" t="s">
        <v>597</v>
      </c>
      <c r="H130" s="1" t="s">
        <v>597</v>
      </c>
      <c r="I130" s="1" t="s">
        <v>597</v>
      </c>
      <c r="J130" s="1" t="s">
        <v>597</v>
      </c>
      <c r="K130" s="1" t="s">
        <v>598</v>
      </c>
      <c r="L130" s="1" t="s">
        <v>598</v>
      </c>
      <c r="M130" s="1" t="s">
        <v>597</v>
      </c>
      <c r="N130" s="1" t="s">
        <v>597</v>
      </c>
      <c r="O130" s="1" t="s">
        <v>598</v>
      </c>
      <c r="P130" s="1" t="s">
        <v>598</v>
      </c>
      <c r="Q130" s="1" t="s">
        <v>597</v>
      </c>
      <c r="R130" s="1" t="s">
        <v>597</v>
      </c>
      <c r="S130" s="1" t="s">
        <v>597</v>
      </c>
      <c r="T130" s="1" t="s">
        <v>597</v>
      </c>
      <c r="U130" s="1" t="s">
        <v>597</v>
      </c>
      <c r="V130" s="1" t="s">
        <v>598</v>
      </c>
      <c r="W130" s="1" t="s">
        <v>598</v>
      </c>
      <c r="X130" s="1" t="s">
        <v>597</v>
      </c>
      <c r="Y130" s="1" t="s">
        <v>597</v>
      </c>
      <c r="Z130" s="1" t="s">
        <v>597</v>
      </c>
      <c r="AA130" s="1" t="s">
        <v>598</v>
      </c>
      <c r="AB130" s="1" t="s">
        <v>606</v>
      </c>
      <c r="AC130" t="s">
        <v>609</v>
      </c>
      <c r="AD130" s="1" t="s">
        <v>608</v>
      </c>
      <c r="AE130" s="1" t="s">
        <v>597</v>
      </c>
      <c r="AF130" s="1" t="s">
        <v>598</v>
      </c>
      <c r="AG130" s="1" t="s">
        <v>597</v>
      </c>
      <c r="AH130" s="1" t="s">
        <v>616</v>
      </c>
      <c r="AI130" s="1" t="s">
        <v>619</v>
      </c>
      <c r="AJ130" s="1" t="s">
        <v>597</v>
      </c>
      <c r="AK130" s="1" t="s">
        <v>597</v>
      </c>
      <c r="AL130" s="1" t="s">
        <v>598</v>
      </c>
      <c r="AM130" t="s">
        <v>609</v>
      </c>
      <c r="AN130" s="1" t="s">
        <v>611</v>
      </c>
      <c r="AO130" s="1" t="s">
        <v>611</v>
      </c>
      <c r="AP130" t="s">
        <v>608</v>
      </c>
      <c r="AQ130" s="1" t="s">
        <v>597</v>
      </c>
      <c r="AR130" s="1" t="s">
        <v>597</v>
      </c>
      <c r="AS130" s="1" t="s">
        <v>597</v>
      </c>
      <c r="AT130" t="s">
        <v>621</v>
      </c>
      <c r="AU130" s="1" t="s">
        <v>597</v>
      </c>
      <c r="AV130" s="1" t="s">
        <v>597</v>
      </c>
      <c r="AW130" t="s">
        <v>608</v>
      </c>
      <c r="AX130" t="s">
        <v>609</v>
      </c>
      <c r="AY130" s="1" t="s">
        <v>609</v>
      </c>
      <c r="AZ130" s="1">
        <v>0</v>
      </c>
      <c r="BA130" s="1" t="s">
        <v>608</v>
      </c>
      <c r="BB130" s="1" t="s">
        <v>608</v>
      </c>
      <c r="BC130" s="1"/>
      <c r="BD130" s="1">
        <v>1049</v>
      </c>
      <c r="BG130" s="1">
        <v>0.53430449962615967</v>
      </c>
      <c r="BH130" s="2">
        <v>0.81</v>
      </c>
      <c r="BJ130" t="s">
        <v>609</v>
      </c>
      <c r="BM130" s="1"/>
      <c r="BN130" s="1">
        <v>42.533367156982422</v>
      </c>
    </row>
    <row r="131" spans="1:67" x14ac:dyDescent="0.15">
      <c r="A131" t="s">
        <v>130</v>
      </c>
      <c r="B131" t="s">
        <v>318</v>
      </c>
      <c r="C131" t="s">
        <v>456</v>
      </c>
      <c r="D131" s="1">
        <v>8.5931280421631744</v>
      </c>
      <c r="E131" s="2">
        <v>0.52818006277084351</v>
      </c>
      <c r="F131" s="1">
        <v>-0.81239241361618042</v>
      </c>
      <c r="G131" s="1" t="s">
        <v>598</v>
      </c>
      <c r="H131" s="1" t="s">
        <v>598</v>
      </c>
      <c r="I131" s="1" t="s">
        <v>597</v>
      </c>
      <c r="J131" s="1" t="s">
        <v>598</v>
      </c>
      <c r="K131" s="1" t="s">
        <v>598</v>
      </c>
      <c r="L131" s="1" t="s">
        <v>598</v>
      </c>
      <c r="M131" s="1" t="s">
        <v>598</v>
      </c>
      <c r="N131" s="1" t="s">
        <v>598</v>
      </c>
      <c r="O131" s="1" t="s">
        <v>598</v>
      </c>
      <c r="P131" s="1" t="s">
        <v>598</v>
      </c>
      <c r="Q131" s="1" t="s">
        <v>598</v>
      </c>
      <c r="R131" s="1" t="s">
        <v>597</v>
      </c>
      <c r="S131" s="1" t="s">
        <v>598</v>
      </c>
      <c r="T131" s="1" t="s">
        <v>598</v>
      </c>
      <c r="U131" s="1" t="s">
        <v>598</v>
      </c>
      <c r="V131" s="1" t="s">
        <v>598</v>
      </c>
      <c r="W131" s="1" t="s">
        <v>598</v>
      </c>
      <c r="X131" s="1" t="s">
        <v>598</v>
      </c>
      <c r="Y131" s="1" t="s">
        <v>597</v>
      </c>
      <c r="Z131" s="1" t="s">
        <v>597</v>
      </c>
      <c r="AA131" s="1" t="s">
        <v>598</v>
      </c>
      <c r="AB131" s="1" t="s">
        <v>607</v>
      </c>
      <c r="AC131" t="s">
        <v>608</v>
      </c>
      <c r="AD131" s="1" t="s">
        <v>610</v>
      </c>
      <c r="AE131" s="1" t="s">
        <v>598</v>
      </c>
      <c r="AF131" s="1" t="s">
        <v>597</v>
      </c>
      <c r="AG131" s="1" t="s">
        <v>598</v>
      </c>
      <c r="AH131" s="1" t="s">
        <v>614</v>
      </c>
      <c r="AI131" s="1" t="s">
        <v>618</v>
      </c>
      <c r="AJ131" s="1" t="s">
        <v>598</v>
      </c>
      <c r="AK131" s="1" t="s">
        <v>598</v>
      </c>
      <c r="AL131" s="1" t="s">
        <v>598</v>
      </c>
      <c r="AM131" t="s">
        <v>608</v>
      </c>
      <c r="AN131" s="1" t="s">
        <v>609</v>
      </c>
      <c r="AO131" s="1" t="s">
        <v>608</v>
      </c>
      <c r="AP131" t="s">
        <v>608</v>
      </c>
      <c r="AQ131" s="1" t="s">
        <v>597</v>
      </c>
      <c r="AR131" s="1" t="s">
        <v>598</v>
      </c>
      <c r="AS131" s="1" t="s">
        <v>598</v>
      </c>
      <c r="AT131" t="s">
        <v>621</v>
      </c>
      <c r="AU131" s="1" t="s">
        <v>602</v>
      </c>
      <c r="AV131" s="1" t="s">
        <v>604</v>
      </c>
      <c r="AW131" t="s">
        <v>608</v>
      </c>
      <c r="AX131" t="s">
        <v>608</v>
      </c>
      <c r="AY131" s="1" t="s">
        <v>608</v>
      </c>
      <c r="AZ131" s="1">
        <v>0</v>
      </c>
      <c r="BA131" s="1" t="s">
        <v>609</v>
      </c>
      <c r="BB131" s="1" t="s">
        <v>609</v>
      </c>
      <c r="BC131" s="1"/>
      <c r="BD131" s="1">
        <v>856</v>
      </c>
      <c r="BE131" s="20" t="s">
        <v>609</v>
      </c>
      <c r="BF131" t="s">
        <v>608</v>
      </c>
      <c r="BG131" s="1">
        <v>0.91293990612030029</v>
      </c>
      <c r="BH131" s="2">
        <v>0.74997896950578335</v>
      </c>
      <c r="BI131" s="22" t="s">
        <v>608</v>
      </c>
      <c r="BJ131" s="24" t="s">
        <v>610</v>
      </c>
      <c r="BK131" s="22" t="s">
        <v>608</v>
      </c>
      <c r="BL131" t="s">
        <v>610</v>
      </c>
      <c r="BM131" s="1">
        <v>2.2000000000000002</v>
      </c>
      <c r="BN131" s="1">
        <v>37.354530334472656</v>
      </c>
    </row>
    <row r="132" spans="1:67" x14ac:dyDescent="0.15">
      <c r="A132" t="s">
        <v>131</v>
      </c>
      <c r="B132" t="s">
        <v>319</v>
      </c>
      <c r="C132" t="s">
        <v>456</v>
      </c>
      <c r="D132" s="1">
        <v>8.7724433852027808</v>
      </c>
      <c r="E132" s="2">
        <v>0.60519266128540039</v>
      </c>
      <c r="F132" s="1">
        <v>-0.12788867950439453</v>
      </c>
      <c r="G132" s="1" t="s">
        <v>598</v>
      </c>
      <c r="H132" s="1" t="s">
        <v>598</v>
      </c>
      <c r="I132" s="1" t="s">
        <v>598</v>
      </c>
      <c r="J132" s="1" t="s">
        <v>598</v>
      </c>
      <c r="K132" s="1" t="s">
        <v>598</v>
      </c>
      <c r="L132" s="1" t="s">
        <v>598</v>
      </c>
      <c r="M132" s="1" t="s">
        <v>598</v>
      </c>
      <c r="N132" s="1" t="s">
        <v>598</v>
      </c>
      <c r="O132" s="1" t="s">
        <v>598</v>
      </c>
      <c r="P132" s="1" t="s">
        <v>598</v>
      </c>
      <c r="Q132" s="1" t="s">
        <v>598</v>
      </c>
      <c r="R132" s="1" t="s">
        <v>598</v>
      </c>
      <c r="S132" s="1" t="s">
        <v>598</v>
      </c>
      <c r="T132" s="1" t="s">
        <v>597</v>
      </c>
      <c r="U132" s="1" t="s">
        <v>598</v>
      </c>
      <c r="V132" s="1" t="s">
        <v>597</v>
      </c>
      <c r="W132" s="1" t="s">
        <v>598</v>
      </c>
      <c r="X132" s="1" t="s">
        <v>598</v>
      </c>
      <c r="Y132" s="1" t="s">
        <v>597</v>
      </c>
      <c r="Z132" s="1" t="s">
        <v>597</v>
      </c>
      <c r="AA132" s="1" t="s">
        <v>597</v>
      </c>
      <c r="AB132" s="1" t="s">
        <v>605</v>
      </c>
      <c r="AC132" t="s">
        <v>609</v>
      </c>
      <c r="AD132" s="1" t="s">
        <v>608</v>
      </c>
      <c r="AE132" s="1" t="s">
        <v>597</v>
      </c>
      <c r="AF132" s="1" t="s">
        <v>598</v>
      </c>
      <c r="AG132" s="1" t="s">
        <v>598</v>
      </c>
      <c r="AH132" s="1" t="s">
        <v>614</v>
      </c>
      <c r="AI132" s="1" t="s">
        <v>620</v>
      </c>
      <c r="AJ132" s="1" t="s">
        <v>598</v>
      </c>
      <c r="AK132" s="1" t="s">
        <v>598</v>
      </c>
      <c r="AL132" s="1" t="s">
        <v>598</v>
      </c>
      <c r="AM132" t="s">
        <v>609</v>
      </c>
      <c r="AN132" s="1" t="s">
        <v>611</v>
      </c>
      <c r="AO132" s="1" t="s">
        <v>609</v>
      </c>
      <c r="AP132" t="s">
        <v>609</v>
      </c>
      <c r="AQ132" s="1" t="s">
        <v>597</v>
      </c>
      <c r="AR132" s="1" t="s">
        <v>598</v>
      </c>
      <c r="AS132" s="1" t="s">
        <v>598</v>
      </c>
      <c r="AT132" t="s">
        <v>622</v>
      </c>
      <c r="AU132" s="1" t="s">
        <v>602</v>
      </c>
      <c r="AV132" s="1" t="s">
        <v>602</v>
      </c>
      <c r="AW132" t="s">
        <v>608</v>
      </c>
      <c r="AX132" t="s">
        <v>609</v>
      </c>
      <c r="AY132" s="1" t="s">
        <v>611</v>
      </c>
      <c r="AZ132" s="1">
        <v>0</v>
      </c>
      <c r="BA132" s="1" t="s">
        <v>609</v>
      </c>
      <c r="BB132" s="1" t="s">
        <v>609</v>
      </c>
      <c r="BC132" s="1"/>
      <c r="BD132" s="1">
        <v>584</v>
      </c>
      <c r="BE132" s="20" t="s">
        <v>608</v>
      </c>
      <c r="BF132" t="s">
        <v>609</v>
      </c>
      <c r="BG132" s="1">
        <v>0.85117870569229126</v>
      </c>
      <c r="BH132" s="2">
        <v>0.74238377843719094</v>
      </c>
      <c r="BI132" s="22" t="s">
        <v>609</v>
      </c>
      <c r="BJ132" t="s">
        <v>609</v>
      </c>
      <c r="BK132" s="22" t="s">
        <v>611</v>
      </c>
      <c r="BL132" t="s">
        <v>609</v>
      </c>
      <c r="BM132" s="1">
        <v>3</v>
      </c>
      <c r="BN132" s="1">
        <v>34.447357177734375</v>
      </c>
    </row>
    <row r="133" spans="1:67" x14ac:dyDescent="0.15">
      <c r="A133" t="s">
        <v>132</v>
      </c>
      <c r="B133" t="s">
        <v>320</v>
      </c>
      <c r="C133" t="s">
        <v>457</v>
      </c>
      <c r="D133" s="1">
        <v>8.0136697955488518</v>
      </c>
      <c r="E133" s="2">
        <v>0.51596212387084961</v>
      </c>
      <c r="F133" s="1">
        <v>-6.2704764306545258E-2</v>
      </c>
      <c r="G133" s="1" t="s">
        <v>598</v>
      </c>
      <c r="H133" s="1" t="s">
        <v>598</v>
      </c>
      <c r="I133" s="1" t="s">
        <v>598</v>
      </c>
      <c r="J133" s="1" t="s">
        <v>598</v>
      </c>
      <c r="K133" s="1" t="s">
        <v>598</v>
      </c>
      <c r="L133" s="1" t="s">
        <v>598</v>
      </c>
      <c r="M133" s="1" t="s">
        <v>598</v>
      </c>
      <c r="N133" s="1" t="s">
        <v>598</v>
      </c>
      <c r="O133" s="1" t="s">
        <v>598</v>
      </c>
      <c r="P133" s="1" t="s">
        <v>598</v>
      </c>
      <c r="Q133" s="1" t="s">
        <v>597</v>
      </c>
      <c r="R133" s="1" t="s">
        <v>597</v>
      </c>
      <c r="S133" s="1" t="s">
        <v>597</v>
      </c>
      <c r="T133" s="1" t="s">
        <v>597</v>
      </c>
      <c r="U133" s="1" t="s">
        <v>598</v>
      </c>
      <c r="V133" s="1" t="s">
        <v>597</v>
      </c>
      <c r="W133" s="1" t="s">
        <v>598</v>
      </c>
      <c r="X133" s="1" t="s">
        <v>597</v>
      </c>
      <c r="Y133" s="1" t="s">
        <v>598</v>
      </c>
      <c r="Z133" s="1" t="s">
        <v>597</v>
      </c>
      <c r="AA133" s="1" t="s">
        <v>597</v>
      </c>
      <c r="AB133" s="1" t="s">
        <v>605</v>
      </c>
      <c r="AC133" t="s">
        <v>608</v>
      </c>
      <c r="AD133" s="1" t="s">
        <v>610</v>
      </c>
      <c r="AE133" s="1" t="s">
        <v>598</v>
      </c>
      <c r="AF133" s="1" t="s">
        <v>597</v>
      </c>
      <c r="AG133" s="1" t="s">
        <v>598</v>
      </c>
      <c r="AH133" s="1" t="s">
        <v>614</v>
      </c>
      <c r="AI133" s="1" t="s">
        <v>618</v>
      </c>
      <c r="AJ133" s="1" t="s">
        <v>597</v>
      </c>
      <c r="AK133" s="1" t="s">
        <v>598</v>
      </c>
      <c r="AL133" s="1" t="s">
        <v>597</v>
      </c>
      <c r="AM133" t="s">
        <v>610</v>
      </c>
      <c r="AN133" s="1" t="s">
        <v>612</v>
      </c>
      <c r="AO133" s="1" t="s">
        <v>610</v>
      </c>
      <c r="AP133" t="s">
        <v>608</v>
      </c>
      <c r="AQ133" s="1" t="s">
        <v>598</v>
      </c>
      <c r="AR133" s="1" t="s">
        <v>598</v>
      </c>
      <c r="AS133" s="1" t="s">
        <v>597</v>
      </c>
      <c r="AT133" t="s">
        <v>621</v>
      </c>
      <c r="AU133" s="1" t="s">
        <v>602</v>
      </c>
      <c r="AV133" s="1" t="s">
        <v>597</v>
      </c>
      <c r="AW133" t="s">
        <v>610</v>
      </c>
      <c r="AX133" t="s">
        <v>608</v>
      </c>
      <c r="AY133" s="1" t="s">
        <v>608</v>
      </c>
      <c r="AZ133" s="1">
        <v>0</v>
      </c>
      <c r="BA133" s="1" t="s">
        <v>611</v>
      </c>
      <c r="BB133" s="1" t="s">
        <v>608</v>
      </c>
      <c r="BC133" s="1"/>
      <c r="BD133" s="1">
        <v>436</v>
      </c>
      <c r="BE133" s="20" t="s">
        <v>611</v>
      </c>
      <c r="BF133" t="s">
        <v>608</v>
      </c>
      <c r="BG133" s="1">
        <v>0.47664070129394531</v>
      </c>
      <c r="BH133" s="2">
        <v>0.55965068087625813</v>
      </c>
      <c r="BI133" s="22" t="s">
        <v>608</v>
      </c>
      <c r="BJ133" s="24" t="s">
        <v>608</v>
      </c>
      <c r="BK133" s="22" t="s">
        <v>608</v>
      </c>
      <c r="BL133" t="s">
        <v>608</v>
      </c>
      <c r="BM133" s="1">
        <v>3.1</v>
      </c>
      <c r="BN133" s="1">
        <v>27.43476676940918</v>
      </c>
      <c r="BO133">
        <v>8366445.1027968554</v>
      </c>
    </row>
    <row r="134" spans="1:67" x14ac:dyDescent="0.15">
      <c r="A134" t="s">
        <v>133</v>
      </c>
      <c r="B134" t="s">
        <v>321</v>
      </c>
      <c r="C134" t="s">
        <v>458</v>
      </c>
      <c r="D134" s="1">
        <v>9.7195483669826928</v>
      </c>
      <c r="E134" s="2">
        <v>0.75308859348297119</v>
      </c>
      <c r="F134" s="1">
        <v>0.63456708192825317</v>
      </c>
      <c r="G134" s="1" t="s">
        <v>598</v>
      </c>
      <c r="H134" s="1" t="s">
        <v>598</v>
      </c>
      <c r="I134" s="1" t="s">
        <v>597</v>
      </c>
      <c r="J134" s="1" t="s">
        <v>598</v>
      </c>
      <c r="K134" s="1" t="s">
        <v>598</v>
      </c>
      <c r="L134" s="1" t="s">
        <v>598</v>
      </c>
      <c r="M134" s="1" t="s">
        <v>598</v>
      </c>
      <c r="N134" s="1" t="s">
        <v>598</v>
      </c>
      <c r="O134" s="1" t="s">
        <v>598</v>
      </c>
      <c r="P134" s="1" t="s">
        <v>598</v>
      </c>
      <c r="Q134" s="1" t="s">
        <v>597</v>
      </c>
      <c r="R134" s="1" t="s">
        <v>597</v>
      </c>
      <c r="S134" s="1" t="s">
        <v>598</v>
      </c>
      <c r="T134" s="1" t="s">
        <v>597</v>
      </c>
      <c r="U134" s="1" t="s">
        <v>597</v>
      </c>
      <c r="V134" s="1" t="s">
        <v>598</v>
      </c>
      <c r="W134" s="1" t="s">
        <v>598</v>
      </c>
      <c r="X134" s="1" t="s">
        <v>598</v>
      </c>
      <c r="Y134" s="1" t="s">
        <v>598</v>
      </c>
      <c r="Z134" s="1" t="s">
        <v>598</v>
      </c>
      <c r="AA134" s="1" t="s">
        <v>597</v>
      </c>
      <c r="AB134" s="1" t="s">
        <v>606</v>
      </c>
      <c r="AC134" t="s">
        <v>608</v>
      </c>
      <c r="AD134" s="1" t="s">
        <v>610</v>
      </c>
      <c r="AE134" s="1" t="s">
        <v>598</v>
      </c>
      <c r="AF134" s="1" t="s">
        <v>598</v>
      </c>
      <c r="AG134" s="1" t="s">
        <v>598</v>
      </c>
      <c r="AH134" s="1" t="s">
        <v>614</v>
      </c>
      <c r="AI134" s="1" t="s">
        <v>620</v>
      </c>
      <c r="AJ134" s="1" t="s">
        <v>598</v>
      </c>
      <c r="AK134" s="1" t="s">
        <v>597</v>
      </c>
      <c r="AL134" s="1" t="s">
        <v>598</v>
      </c>
      <c r="AM134" t="s">
        <v>609</v>
      </c>
      <c r="AN134" s="1" t="s">
        <v>608</v>
      </c>
      <c r="AO134" s="1" t="s">
        <v>608</v>
      </c>
      <c r="AP134" t="s">
        <v>610</v>
      </c>
      <c r="AQ134" s="1" t="s">
        <v>597</v>
      </c>
      <c r="AR134" s="1" t="s">
        <v>598</v>
      </c>
      <c r="AS134" s="1" t="s">
        <v>598</v>
      </c>
      <c r="AT134" t="s">
        <v>597</v>
      </c>
      <c r="AU134" s="1" t="s">
        <v>602</v>
      </c>
      <c r="AV134" s="1" t="s">
        <v>602</v>
      </c>
      <c r="AW134" t="s">
        <v>610</v>
      </c>
      <c r="AX134" t="s">
        <v>608</v>
      </c>
      <c r="AY134" s="1" t="s">
        <v>608</v>
      </c>
      <c r="AZ134" s="1">
        <v>0</v>
      </c>
      <c r="BA134" s="1" t="s">
        <v>611</v>
      </c>
      <c r="BB134" s="1" t="s">
        <v>609</v>
      </c>
      <c r="BC134" s="1">
        <v>2.2476191520690918</v>
      </c>
      <c r="BD134" s="1">
        <v>496</v>
      </c>
      <c r="BE134" s="20" t="s">
        <v>609</v>
      </c>
      <c r="BF134" t="s">
        <v>608</v>
      </c>
      <c r="BG134" s="1">
        <v>0.68922030925750732</v>
      </c>
      <c r="BH134" s="2">
        <v>0.8278513925006229</v>
      </c>
      <c r="BI134" s="22" t="s">
        <v>608</v>
      </c>
      <c r="BJ134" s="24" t="s">
        <v>608</v>
      </c>
      <c r="BK134" s="22" t="s">
        <v>610</v>
      </c>
      <c r="BL134" t="s">
        <v>610</v>
      </c>
      <c r="BM134" s="1">
        <v>4</v>
      </c>
      <c r="BN134" s="1">
        <v>48.189949035644531</v>
      </c>
      <c r="BO134">
        <v>134050.2475807218</v>
      </c>
    </row>
    <row r="135" spans="1:67" x14ac:dyDescent="0.15">
      <c r="A135" t="s">
        <v>134</v>
      </c>
      <c r="B135" t="s">
        <v>322</v>
      </c>
      <c r="C135" t="s">
        <v>458</v>
      </c>
      <c r="D135" s="1">
        <v>10.074818025069938</v>
      </c>
      <c r="E135" s="2">
        <v>0.76894956827163696</v>
      </c>
      <c r="F135" s="1">
        <v>1.3321719169616699</v>
      </c>
      <c r="G135" s="1" t="s">
        <v>597</v>
      </c>
      <c r="H135" s="1" t="s">
        <v>597</v>
      </c>
      <c r="I135" s="1" t="s">
        <v>597</v>
      </c>
      <c r="J135" s="1" t="s">
        <v>597</v>
      </c>
      <c r="K135" s="1" t="s">
        <v>598</v>
      </c>
      <c r="L135" s="1" t="s">
        <v>598</v>
      </c>
      <c r="M135" s="1" t="s">
        <v>598</v>
      </c>
      <c r="N135" s="1" t="s">
        <v>597</v>
      </c>
      <c r="O135" s="1" t="s">
        <v>597</v>
      </c>
      <c r="P135" s="1" t="s">
        <v>597</v>
      </c>
      <c r="Q135" s="1" t="s">
        <v>598</v>
      </c>
      <c r="R135" s="1" t="s">
        <v>598</v>
      </c>
      <c r="S135" s="1" t="s">
        <v>598</v>
      </c>
      <c r="T135" s="1" t="s">
        <v>597</v>
      </c>
      <c r="U135" s="1" t="s">
        <v>597</v>
      </c>
      <c r="V135" s="1" t="s">
        <v>598</v>
      </c>
      <c r="W135" s="1" t="s">
        <v>598</v>
      </c>
      <c r="X135" s="1" t="s">
        <v>598</v>
      </c>
      <c r="Y135" s="1" t="s">
        <v>598</v>
      </c>
      <c r="Z135" s="1" t="s">
        <v>598</v>
      </c>
      <c r="AA135" s="1" t="s">
        <v>598</v>
      </c>
      <c r="AB135" s="1" t="s">
        <v>607</v>
      </c>
      <c r="AC135" t="s">
        <v>608</v>
      </c>
      <c r="AD135" s="1" t="s">
        <v>610</v>
      </c>
      <c r="AE135" s="1" t="s">
        <v>597</v>
      </c>
      <c r="AF135" s="1" t="s">
        <v>598</v>
      </c>
      <c r="AG135" s="1" t="s">
        <v>598</v>
      </c>
      <c r="AH135" s="1" t="s">
        <v>614</v>
      </c>
      <c r="AI135" s="1" t="s">
        <v>620</v>
      </c>
      <c r="AJ135" s="1" t="s">
        <v>598</v>
      </c>
      <c r="AK135" s="1" t="s">
        <v>598</v>
      </c>
      <c r="AL135" s="1" t="s">
        <v>598</v>
      </c>
      <c r="AM135" t="s">
        <v>608</v>
      </c>
      <c r="AN135" s="1" t="s">
        <v>609</v>
      </c>
      <c r="AO135" s="1" t="s">
        <v>608</v>
      </c>
      <c r="AP135" t="s">
        <v>610</v>
      </c>
      <c r="AQ135" s="1" t="s">
        <v>598</v>
      </c>
      <c r="AR135" s="1" t="s">
        <v>598</v>
      </c>
      <c r="AS135" s="1" t="s">
        <v>598</v>
      </c>
      <c r="AT135" t="s">
        <v>621</v>
      </c>
      <c r="AU135" s="1" t="s">
        <v>602</v>
      </c>
      <c r="AV135" s="1" t="s">
        <v>602</v>
      </c>
      <c r="AW135" t="s">
        <v>610</v>
      </c>
      <c r="AX135" t="s">
        <v>608</v>
      </c>
      <c r="AY135" s="1" t="s">
        <v>610</v>
      </c>
      <c r="AZ135" s="1">
        <v>0</v>
      </c>
      <c r="BA135" s="1" t="s">
        <v>609</v>
      </c>
      <c r="BB135" s="1" t="s">
        <v>610</v>
      </c>
      <c r="BC135" s="1"/>
      <c r="BD135" s="1">
        <v>706</v>
      </c>
      <c r="BE135" s="20" t="s">
        <v>609</v>
      </c>
      <c r="BF135" t="s">
        <v>608</v>
      </c>
      <c r="BG135" s="1">
        <v>0.65737837553024292</v>
      </c>
      <c r="BH135" s="2">
        <v>0.64802163930301315</v>
      </c>
      <c r="BI135" s="22" t="s">
        <v>610</v>
      </c>
      <c r="BJ135" t="s">
        <v>609</v>
      </c>
      <c r="BK135" s="22" t="s">
        <v>610</v>
      </c>
      <c r="BL135" t="s">
        <v>610</v>
      </c>
      <c r="BM135" s="1">
        <v>5.9</v>
      </c>
      <c r="BN135" s="1">
        <v>33.9361572265625</v>
      </c>
      <c r="BO135">
        <v>45942.209322985298</v>
      </c>
    </row>
    <row r="136" spans="1:67" x14ac:dyDescent="0.15">
      <c r="A136" t="s">
        <v>135</v>
      </c>
      <c r="B136" t="s">
        <v>323</v>
      </c>
      <c r="C136" t="s">
        <v>458</v>
      </c>
      <c r="D136" s="1">
        <v>10.216130037046764</v>
      </c>
      <c r="E136" s="2"/>
      <c r="F136" s="1">
        <v>-9.9898040294647217E-2</v>
      </c>
      <c r="G136" s="1" t="s">
        <v>597</v>
      </c>
      <c r="H136" s="1" t="s">
        <v>598</v>
      </c>
      <c r="I136" s="1" t="s">
        <v>598</v>
      </c>
      <c r="J136" s="1" t="s">
        <v>598</v>
      </c>
      <c r="K136" s="1" t="s">
        <v>598</v>
      </c>
      <c r="L136" s="1" t="s">
        <v>598</v>
      </c>
      <c r="M136" s="1" t="s">
        <v>597</v>
      </c>
      <c r="N136" s="1" t="s">
        <v>597</v>
      </c>
      <c r="O136" s="1" t="s">
        <v>597</v>
      </c>
      <c r="P136" s="1" t="s">
        <v>597</v>
      </c>
      <c r="Q136" s="1" t="s">
        <v>597</v>
      </c>
      <c r="R136" s="1" t="s">
        <v>597</v>
      </c>
      <c r="S136" s="1" t="s">
        <v>597</v>
      </c>
      <c r="T136" s="1" t="s">
        <v>597</v>
      </c>
      <c r="U136" s="1" t="s">
        <v>598</v>
      </c>
      <c r="V136" s="1" t="s">
        <v>598</v>
      </c>
      <c r="W136" s="1" t="s">
        <v>597</v>
      </c>
      <c r="X136" s="1" t="s">
        <v>598</v>
      </c>
      <c r="Y136" s="1" t="s">
        <v>597</v>
      </c>
      <c r="Z136" s="1" t="s">
        <v>597</v>
      </c>
      <c r="AA136" s="1" t="s">
        <v>598</v>
      </c>
      <c r="AB136" s="1" t="s">
        <v>607</v>
      </c>
      <c r="AC136" t="s">
        <v>608</v>
      </c>
      <c r="AD136" s="1"/>
      <c r="AE136" s="1" t="s">
        <v>598</v>
      </c>
      <c r="AF136" s="1" t="s">
        <v>597</v>
      </c>
      <c r="AG136" s="1" t="s">
        <v>597</v>
      </c>
      <c r="AH136" s="1" t="s">
        <v>614</v>
      </c>
      <c r="AI136" s="1" t="s">
        <v>618</v>
      </c>
      <c r="AJ136" s="1" t="s">
        <v>597</v>
      </c>
      <c r="AK136" s="1" t="s">
        <v>597</v>
      </c>
      <c r="AL136" s="1" t="s">
        <v>598</v>
      </c>
      <c r="AM136" t="s">
        <v>613</v>
      </c>
      <c r="AN136" s="1" t="s">
        <v>611</v>
      </c>
      <c r="AO136" s="1"/>
      <c r="AQ136" s="1" t="s">
        <v>597</v>
      </c>
      <c r="AR136" s="1" t="s">
        <v>598</v>
      </c>
      <c r="AS136" s="1" t="s">
        <v>597</v>
      </c>
      <c r="AT136" t="s">
        <v>597</v>
      </c>
      <c r="AU136" s="1" t="s">
        <v>602</v>
      </c>
      <c r="AV136" s="1" t="s">
        <v>597</v>
      </c>
      <c r="AW136" t="s">
        <v>608</v>
      </c>
      <c r="AY136" s="1"/>
      <c r="AZ136" s="1">
        <v>0</v>
      </c>
      <c r="BA136" s="1" t="s">
        <v>610</v>
      </c>
      <c r="BB136" s="1" t="s">
        <v>609</v>
      </c>
      <c r="BC136" s="1"/>
      <c r="BD136" s="1">
        <v>911</v>
      </c>
      <c r="BE136" s="20" t="s">
        <v>609</v>
      </c>
      <c r="BG136" s="1"/>
      <c r="BH136" s="2"/>
      <c r="BM136" s="1"/>
      <c r="BN136" s="1">
        <v>43.198844909667969</v>
      </c>
    </row>
    <row r="137" spans="1:67" x14ac:dyDescent="0.15">
      <c r="A137" t="s">
        <v>136</v>
      </c>
      <c r="B137" t="s">
        <v>324</v>
      </c>
      <c r="C137" t="s">
        <v>458</v>
      </c>
      <c r="D137" s="1">
        <v>11.054409298574946</v>
      </c>
      <c r="E137" s="2">
        <v>0.6377716064453125</v>
      </c>
      <c r="F137" s="1">
        <v>0.74289619922637939</v>
      </c>
      <c r="G137" s="1" t="s">
        <v>597</v>
      </c>
      <c r="H137" s="1" t="s">
        <v>597</v>
      </c>
      <c r="I137" s="1" t="s">
        <v>597</v>
      </c>
      <c r="J137" s="1" t="s">
        <v>597</v>
      </c>
      <c r="K137" s="1" t="s">
        <v>598</v>
      </c>
      <c r="L137" s="1" t="s">
        <v>598</v>
      </c>
      <c r="M137" s="1" t="s">
        <v>598</v>
      </c>
      <c r="N137" s="1" t="s">
        <v>597</v>
      </c>
      <c r="O137" s="1" t="s">
        <v>598</v>
      </c>
      <c r="P137" s="1" t="s">
        <v>598</v>
      </c>
      <c r="Q137" s="1" t="s">
        <v>597</v>
      </c>
      <c r="R137" s="1" t="s">
        <v>597</v>
      </c>
      <c r="S137" s="1" t="s">
        <v>597</v>
      </c>
      <c r="T137" s="1" t="s">
        <v>597</v>
      </c>
      <c r="U137" s="1" t="s">
        <v>597</v>
      </c>
      <c r="V137" s="1" t="s">
        <v>598</v>
      </c>
      <c r="W137" s="1" t="s">
        <v>597</v>
      </c>
      <c r="X137" s="1" t="s">
        <v>598</v>
      </c>
      <c r="Y137" s="1" t="s">
        <v>597</v>
      </c>
      <c r="Z137" s="1" t="s">
        <v>597</v>
      </c>
      <c r="AA137" s="1" t="s">
        <v>598</v>
      </c>
      <c r="AB137" s="1" t="s">
        <v>607</v>
      </c>
      <c r="AC137" t="s">
        <v>608</v>
      </c>
      <c r="AD137" s="1" t="s">
        <v>610</v>
      </c>
      <c r="AE137" s="1" t="s">
        <v>597</v>
      </c>
      <c r="AF137" s="1" t="s">
        <v>597</v>
      </c>
      <c r="AG137" s="1" t="s">
        <v>598</v>
      </c>
      <c r="AH137" s="1" t="s">
        <v>616</v>
      </c>
      <c r="AI137" s="1" t="s">
        <v>620</v>
      </c>
      <c r="AJ137" s="1" t="s">
        <v>597</v>
      </c>
      <c r="AK137" s="1" t="s">
        <v>598</v>
      </c>
      <c r="AL137" s="1" t="s">
        <v>598</v>
      </c>
      <c r="AM137" t="s">
        <v>610</v>
      </c>
      <c r="AN137" s="1" t="s">
        <v>611</v>
      </c>
      <c r="AO137" s="1" t="s">
        <v>609</v>
      </c>
      <c r="AP137" t="s">
        <v>608</v>
      </c>
      <c r="AQ137" s="1" t="s">
        <v>597</v>
      </c>
      <c r="AR137" s="1" t="s">
        <v>597</v>
      </c>
      <c r="AS137" s="1" t="s">
        <v>597</v>
      </c>
      <c r="AT137" t="s">
        <v>621</v>
      </c>
      <c r="AU137" s="1" t="s">
        <v>602</v>
      </c>
      <c r="AV137" s="1" t="s">
        <v>599</v>
      </c>
      <c r="AW137" t="s">
        <v>609</v>
      </c>
      <c r="AX137" t="s">
        <v>610</v>
      </c>
      <c r="AY137" s="1" t="s">
        <v>608</v>
      </c>
      <c r="AZ137" s="1">
        <v>0</v>
      </c>
      <c r="BA137" s="1" t="s">
        <v>609</v>
      </c>
      <c r="BB137" s="1"/>
      <c r="BC137" s="1"/>
      <c r="BD137" s="1">
        <v>821</v>
      </c>
      <c r="BE137" s="20" t="s">
        <v>608</v>
      </c>
      <c r="BF137" t="s">
        <v>608</v>
      </c>
      <c r="BG137" s="1"/>
      <c r="BH137" s="2"/>
      <c r="BI137" s="22" t="s">
        <v>610</v>
      </c>
      <c r="BJ137" s="24" t="s">
        <v>610</v>
      </c>
      <c r="BK137" s="22" t="s">
        <v>610</v>
      </c>
      <c r="BL137" t="s">
        <v>610</v>
      </c>
      <c r="BM137" s="1">
        <v>5.0999999999999996</v>
      </c>
      <c r="BN137" s="1">
        <v>48.436225891113281</v>
      </c>
    </row>
    <row r="138" spans="1:67" x14ac:dyDescent="0.15">
      <c r="A138" t="s">
        <v>137</v>
      </c>
      <c r="B138" t="s">
        <v>325</v>
      </c>
      <c r="C138" t="s">
        <v>459</v>
      </c>
      <c r="D138" s="1">
        <v>9.3531289141430243</v>
      </c>
      <c r="E138" s="2">
        <v>0.58418786525726318</v>
      </c>
      <c r="F138" s="1">
        <v>-0.17338298261165619</v>
      </c>
      <c r="G138" s="1" t="s">
        <v>598</v>
      </c>
      <c r="H138" s="1" t="s">
        <v>598</v>
      </c>
      <c r="I138" s="1" t="s">
        <v>597</v>
      </c>
      <c r="J138" s="1" t="s">
        <v>598</v>
      </c>
      <c r="K138" s="1" t="s">
        <v>598</v>
      </c>
      <c r="L138" s="1" t="s">
        <v>598</v>
      </c>
      <c r="M138" s="1" t="s">
        <v>598</v>
      </c>
      <c r="N138" s="1" t="s">
        <v>598</v>
      </c>
      <c r="O138" s="1" t="s">
        <v>598</v>
      </c>
      <c r="P138" s="1" t="s">
        <v>598</v>
      </c>
      <c r="Q138" s="1" t="s">
        <v>597</v>
      </c>
      <c r="R138" s="1" t="s">
        <v>597</v>
      </c>
      <c r="S138" s="1" t="s">
        <v>598</v>
      </c>
      <c r="T138" s="1" t="s">
        <v>598</v>
      </c>
      <c r="U138" s="1" t="s">
        <v>597</v>
      </c>
      <c r="V138" s="1" t="s">
        <v>598</v>
      </c>
      <c r="W138" s="1" t="s">
        <v>598</v>
      </c>
      <c r="X138" s="1" t="s">
        <v>598</v>
      </c>
      <c r="Y138" s="1" t="s">
        <v>597</v>
      </c>
      <c r="Z138" s="1" t="s">
        <v>598</v>
      </c>
      <c r="AA138" s="1" t="s">
        <v>598</v>
      </c>
      <c r="AB138" s="1" t="s">
        <v>607</v>
      </c>
      <c r="AC138" t="s">
        <v>608</v>
      </c>
      <c r="AD138" s="1" t="s">
        <v>610</v>
      </c>
      <c r="AE138" s="1" t="s">
        <v>597</v>
      </c>
      <c r="AF138" s="1" t="s">
        <v>598</v>
      </c>
      <c r="AG138" s="1" t="s">
        <v>598</v>
      </c>
      <c r="AH138" s="1" t="s">
        <v>614</v>
      </c>
      <c r="AI138" s="1" t="s">
        <v>620</v>
      </c>
      <c r="AJ138" s="1" t="s">
        <v>598</v>
      </c>
      <c r="AK138" s="1" t="s">
        <v>598</v>
      </c>
      <c r="AL138" s="1" t="s">
        <v>598</v>
      </c>
      <c r="AM138" t="s">
        <v>609</v>
      </c>
      <c r="AN138" s="1" t="s">
        <v>611</v>
      </c>
      <c r="AO138" s="1" t="s">
        <v>609</v>
      </c>
      <c r="AP138" t="s">
        <v>608</v>
      </c>
      <c r="AQ138" s="1" t="s">
        <v>597</v>
      </c>
      <c r="AR138" s="1" t="s">
        <v>598</v>
      </c>
      <c r="AS138" s="1" t="s">
        <v>598</v>
      </c>
      <c r="AT138" t="s">
        <v>597</v>
      </c>
      <c r="AU138" s="1" t="s">
        <v>602</v>
      </c>
      <c r="AV138" s="1" t="s">
        <v>602</v>
      </c>
      <c r="AW138" t="s">
        <v>609</v>
      </c>
      <c r="AX138" t="s">
        <v>609</v>
      </c>
      <c r="AY138" s="1" t="s">
        <v>608</v>
      </c>
      <c r="AZ138" s="1">
        <v>0</v>
      </c>
      <c r="BA138" s="1" t="s">
        <v>611</v>
      </c>
      <c r="BB138" s="1" t="s">
        <v>609</v>
      </c>
      <c r="BC138" s="1"/>
      <c r="BD138" s="1">
        <v>694</v>
      </c>
      <c r="BE138" s="20" t="s">
        <v>608</v>
      </c>
      <c r="BF138" t="s">
        <v>609</v>
      </c>
      <c r="BG138" s="1">
        <v>0.30812546610832214</v>
      </c>
      <c r="BH138" s="2">
        <v>0.8302931564252235</v>
      </c>
      <c r="BI138" s="24" t="s">
        <v>611</v>
      </c>
      <c r="BJ138" s="24" t="s">
        <v>608</v>
      </c>
      <c r="BK138" s="22" t="s">
        <v>611</v>
      </c>
      <c r="BL138" t="s">
        <v>609</v>
      </c>
      <c r="BM138" s="1">
        <v>2.6</v>
      </c>
      <c r="BN138" s="1">
        <v>43.785190582275391</v>
      </c>
      <c r="BO138">
        <v>5005.2172424065839</v>
      </c>
    </row>
    <row r="139" spans="1:67" x14ac:dyDescent="0.15">
      <c r="A139" t="s">
        <v>138</v>
      </c>
      <c r="B139" t="s">
        <v>326</v>
      </c>
      <c r="C139" t="s">
        <v>459</v>
      </c>
      <c r="D139" s="1">
        <v>9.3698277327315846</v>
      </c>
      <c r="E139" s="2">
        <v>0.68141961097717285</v>
      </c>
      <c r="F139" s="1">
        <v>-7.7605150640010834E-2</v>
      </c>
      <c r="G139" s="1" t="s">
        <v>598</v>
      </c>
      <c r="H139" s="1" t="s">
        <v>598</v>
      </c>
      <c r="I139" s="1" t="s">
        <v>598</v>
      </c>
      <c r="J139" s="1" t="s">
        <v>597</v>
      </c>
      <c r="K139" s="1" t="s">
        <v>598</v>
      </c>
      <c r="L139" s="1" t="s">
        <v>598</v>
      </c>
      <c r="M139" s="1" t="s">
        <v>598</v>
      </c>
      <c r="N139" s="1" t="s">
        <v>598</v>
      </c>
      <c r="O139" s="1" t="s">
        <v>598</v>
      </c>
      <c r="P139" s="1" t="s">
        <v>598</v>
      </c>
      <c r="Q139" s="1" t="s">
        <v>598</v>
      </c>
      <c r="R139" s="1" t="s">
        <v>598</v>
      </c>
      <c r="S139" s="1" t="s">
        <v>597</v>
      </c>
      <c r="T139" s="1" t="s">
        <v>598</v>
      </c>
      <c r="U139" s="1" t="s">
        <v>597</v>
      </c>
      <c r="V139" s="1" t="s">
        <v>597</v>
      </c>
      <c r="W139" s="1" t="s">
        <v>597</v>
      </c>
      <c r="X139" s="1" t="s">
        <v>598</v>
      </c>
      <c r="Y139" s="1" t="s">
        <v>597</v>
      </c>
      <c r="Z139" s="1" t="s">
        <v>598</v>
      </c>
      <c r="AA139" s="1" t="s">
        <v>598</v>
      </c>
      <c r="AB139" s="1" t="s">
        <v>607</v>
      </c>
      <c r="AC139" t="s">
        <v>610</v>
      </c>
      <c r="AD139" s="1" t="s">
        <v>610</v>
      </c>
      <c r="AE139" s="1" t="s">
        <v>597</v>
      </c>
      <c r="AF139" s="1" t="s">
        <v>598</v>
      </c>
      <c r="AG139" s="1" t="s">
        <v>598</v>
      </c>
      <c r="AH139" s="1" t="s">
        <v>614</v>
      </c>
      <c r="AI139" s="1" t="s">
        <v>619</v>
      </c>
      <c r="AJ139" s="1" t="s">
        <v>598</v>
      </c>
      <c r="AK139" s="1" t="s">
        <v>597</v>
      </c>
      <c r="AL139" s="1" t="s">
        <v>597</v>
      </c>
      <c r="AM139" t="s">
        <v>609</v>
      </c>
      <c r="AN139" s="1" t="s">
        <v>612</v>
      </c>
      <c r="AO139" s="1" t="s">
        <v>608</v>
      </c>
      <c r="AP139" t="s">
        <v>608</v>
      </c>
      <c r="AQ139" s="1" t="s">
        <v>597</v>
      </c>
      <c r="AR139" s="1" t="s">
        <v>598</v>
      </c>
      <c r="AS139" s="1" t="s">
        <v>598</v>
      </c>
      <c r="AT139" t="s">
        <v>621</v>
      </c>
      <c r="AU139" s="1" t="s">
        <v>597</v>
      </c>
      <c r="AV139" s="1" t="s">
        <v>601</v>
      </c>
      <c r="AW139" t="s">
        <v>610</v>
      </c>
      <c r="AX139" t="s">
        <v>608</v>
      </c>
      <c r="AY139" s="1" t="s">
        <v>608</v>
      </c>
      <c r="AZ139" s="1">
        <v>0</v>
      </c>
      <c r="BA139" s="1" t="s">
        <v>609</v>
      </c>
      <c r="BB139" s="1" t="s">
        <v>608</v>
      </c>
      <c r="BC139" s="1"/>
      <c r="BD139" s="1">
        <v>666</v>
      </c>
      <c r="BE139" s="20" t="s">
        <v>611</v>
      </c>
      <c r="BF139" t="s">
        <v>608</v>
      </c>
      <c r="BG139" s="1">
        <v>0.59079879522323608</v>
      </c>
      <c r="BH139" s="2">
        <v>0.76437621832358671</v>
      </c>
      <c r="BI139" s="24" t="s">
        <v>611</v>
      </c>
      <c r="BJ139" t="s">
        <v>609</v>
      </c>
      <c r="BK139" s="22" t="s">
        <v>608</v>
      </c>
      <c r="BL139" t="s">
        <v>608</v>
      </c>
      <c r="BM139" s="1">
        <v>2.8</v>
      </c>
      <c r="BN139" s="1">
        <v>36.832454681396484</v>
      </c>
    </row>
    <row r="140" spans="1:67" x14ac:dyDescent="0.15">
      <c r="A140" t="s">
        <v>139</v>
      </c>
      <c r="B140" t="s">
        <v>327</v>
      </c>
      <c r="C140" t="s">
        <v>460</v>
      </c>
      <c r="D140" s="1">
        <v>6.7170045195836838</v>
      </c>
      <c r="E140" s="2">
        <v>0.37955275177955627</v>
      </c>
      <c r="F140" s="1">
        <v>0.26087427139282227</v>
      </c>
      <c r="G140" s="1" t="s">
        <v>598</v>
      </c>
      <c r="H140" s="1" t="s">
        <v>598</v>
      </c>
      <c r="I140" s="1" t="s">
        <v>598</v>
      </c>
      <c r="J140" s="1" t="s">
        <v>598</v>
      </c>
      <c r="K140" s="1" t="s">
        <v>598</v>
      </c>
      <c r="L140" s="1" t="s">
        <v>598</v>
      </c>
      <c r="M140" s="1" t="s">
        <v>598</v>
      </c>
      <c r="N140" s="1" t="s">
        <v>598</v>
      </c>
      <c r="O140" s="1" t="s">
        <v>598</v>
      </c>
      <c r="P140" s="1" t="s">
        <v>598</v>
      </c>
      <c r="Q140" s="1" t="s">
        <v>597</v>
      </c>
      <c r="R140" s="1" t="s">
        <v>597</v>
      </c>
      <c r="S140" s="1" t="s">
        <v>597</v>
      </c>
      <c r="T140" s="1" t="s">
        <v>597</v>
      </c>
      <c r="U140" s="1" t="s">
        <v>598</v>
      </c>
      <c r="V140" s="1" t="s">
        <v>598</v>
      </c>
      <c r="W140" s="1" t="s">
        <v>598</v>
      </c>
      <c r="X140" s="1" t="s">
        <v>598</v>
      </c>
      <c r="Y140" s="1" t="s">
        <v>597</v>
      </c>
      <c r="Z140" s="1" t="s">
        <v>598</v>
      </c>
      <c r="AA140" s="1" t="s">
        <v>598</v>
      </c>
      <c r="AB140" s="1" t="s">
        <v>607</v>
      </c>
      <c r="AC140" t="s">
        <v>608</v>
      </c>
      <c r="AD140" s="1" t="s">
        <v>610</v>
      </c>
      <c r="AE140" s="1" t="s">
        <v>597</v>
      </c>
      <c r="AF140" s="1" t="s">
        <v>598</v>
      </c>
      <c r="AG140" s="1" t="s">
        <v>598</v>
      </c>
      <c r="AH140" s="1" t="s">
        <v>614</v>
      </c>
      <c r="AI140" s="1" t="s">
        <v>618</v>
      </c>
      <c r="AJ140" s="1" t="s">
        <v>598</v>
      </c>
      <c r="AK140" s="1" t="s">
        <v>598</v>
      </c>
      <c r="AL140" s="1" t="s">
        <v>597</v>
      </c>
      <c r="AM140" t="s">
        <v>610</v>
      </c>
      <c r="AN140" s="1" t="s">
        <v>610</v>
      </c>
      <c r="AO140" s="1" t="s">
        <v>609</v>
      </c>
      <c r="AP140" t="s">
        <v>610</v>
      </c>
      <c r="AQ140" s="1" t="s">
        <v>598</v>
      </c>
      <c r="AR140" s="1" t="s">
        <v>598</v>
      </c>
      <c r="AS140" s="1" t="s">
        <v>598</v>
      </c>
      <c r="AT140" t="s">
        <v>621</v>
      </c>
      <c r="AU140" s="1" t="s">
        <v>602</v>
      </c>
      <c r="AV140" s="1" t="s">
        <v>599</v>
      </c>
      <c r="AW140" t="s">
        <v>610</v>
      </c>
      <c r="AX140" t="s">
        <v>610</v>
      </c>
      <c r="AY140" s="1" t="s">
        <v>610</v>
      </c>
      <c r="AZ140" s="1">
        <v>0</v>
      </c>
      <c r="BA140" s="1" t="s">
        <v>611</v>
      </c>
      <c r="BB140" s="1" t="s">
        <v>610</v>
      </c>
      <c r="BC140" s="1"/>
      <c r="BD140" s="1">
        <v>578</v>
      </c>
      <c r="BE140" s="20" t="s">
        <v>611</v>
      </c>
      <c r="BF140" s="3" t="s">
        <v>610</v>
      </c>
      <c r="BG140" s="1">
        <v>0.50231313705444336</v>
      </c>
      <c r="BH140" s="2">
        <v>0.57696078431372544</v>
      </c>
      <c r="BI140" s="22" t="s">
        <v>610</v>
      </c>
      <c r="BJ140" s="24" t="s">
        <v>610</v>
      </c>
      <c r="BK140" s="22" t="s">
        <v>610</v>
      </c>
      <c r="BL140" t="s">
        <v>609</v>
      </c>
      <c r="BM140" s="1">
        <v>5</v>
      </c>
      <c r="BN140" s="1">
        <v>30.720674514770508</v>
      </c>
    </row>
    <row r="141" spans="1:67" x14ac:dyDescent="0.15">
      <c r="A141" t="s">
        <v>140</v>
      </c>
      <c r="B141" t="s">
        <v>328</v>
      </c>
      <c r="C141" t="s">
        <v>461</v>
      </c>
      <c r="D141" s="1">
        <v>8.2672789757418634</v>
      </c>
      <c r="E141" s="2">
        <v>0.54842168092727661</v>
      </c>
      <c r="F141" s="1">
        <v>0.61645382642745972</v>
      </c>
      <c r="G141" s="1" t="s">
        <v>598</v>
      </c>
      <c r="H141" s="1" t="s">
        <v>597</v>
      </c>
      <c r="I141" s="1" t="s">
        <v>597</v>
      </c>
      <c r="J141" s="1" t="s">
        <v>598</v>
      </c>
      <c r="K141" s="1" t="s">
        <v>598</v>
      </c>
      <c r="L141" s="1" t="s">
        <v>598</v>
      </c>
      <c r="M141" s="1" t="s">
        <v>597</v>
      </c>
      <c r="N141" s="1" t="s">
        <v>597</v>
      </c>
      <c r="O141" s="1" t="s">
        <v>598</v>
      </c>
      <c r="P141" s="1" t="s">
        <v>598</v>
      </c>
      <c r="Q141" s="1" t="s">
        <v>597</v>
      </c>
      <c r="R141" s="1" t="s">
        <v>597</v>
      </c>
      <c r="S141" s="1" t="s">
        <v>597</v>
      </c>
      <c r="T141" s="1" t="s">
        <v>597</v>
      </c>
      <c r="U141" s="1" t="s">
        <v>597</v>
      </c>
      <c r="V141" s="1" t="s">
        <v>598</v>
      </c>
      <c r="W141" s="1" t="s">
        <v>598</v>
      </c>
      <c r="X141" s="1" t="s">
        <v>598</v>
      </c>
      <c r="Y141" s="1" t="s">
        <v>598</v>
      </c>
      <c r="Z141" s="1" t="s">
        <v>598</v>
      </c>
      <c r="AA141" s="1" t="s">
        <v>598</v>
      </c>
      <c r="AB141" s="1" t="s">
        <v>607</v>
      </c>
      <c r="AC141" t="s">
        <v>609</v>
      </c>
      <c r="AD141" s="1" t="s">
        <v>610</v>
      </c>
      <c r="AE141" s="1" t="s">
        <v>598</v>
      </c>
      <c r="AF141" s="1" t="s">
        <v>597</v>
      </c>
      <c r="AG141" s="1" t="s">
        <v>598</v>
      </c>
      <c r="AH141" s="1" t="s">
        <v>614</v>
      </c>
      <c r="AI141" s="1" t="s">
        <v>619</v>
      </c>
      <c r="AJ141" s="1" t="s">
        <v>597</v>
      </c>
      <c r="AK141" s="1" t="s">
        <v>597</v>
      </c>
      <c r="AL141" s="1" t="s">
        <v>597</v>
      </c>
      <c r="AM141" t="s">
        <v>610</v>
      </c>
      <c r="AN141" s="1" t="s">
        <v>612</v>
      </c>
      <c r="AO141" s="1" t="s">
        <v>611</v>
      </c>
      <c r="AP141" t="s">
        <v>610</v>
      </c>
      <c r="AQ141" s="1" t="s">
        <v>597</v>
      </c>
      <c r="AR141" s="1" t="s">
        <v>597</v>
      </c>
      <c r="AS141" s="1" t="s">
        <v>597</v>
      </c>
      <c r="AT141" t="s">
        <v>621</v>
      </c>
      <c r="AU141" s="1" t="s">
        <v>597</v>
      </c>
      <c r="AV141" s="1" t="s">
        <v>597</v>
      </c>
      <c r="AW141" t="s">
        <v>608</v>
      </c>
      <c r="AX141" t="s">
        <v>609</v>
      </c>
      <c r="AY141" s="1" t="s">
        <v>609</v>
      </c>
      <c r="AZ141" s="1">
        <v>0</v>
      </c>
      <c r="BA141" s="1" t="s">
        <v>609</v>
      </c>
      <c r="BB141" s="1" t="s">
        <v>609</v>
      </c>
      <c r="BC141" s="1"/>
      <c r="BD141" s="1">
        <v>618</v>
      </c>
      <c r="BE141" s="20" t="s">
        <v>608</v>
      </c>
      <c r="BF141" t="s">
        <v>610</v>
      </c>
      <c r="BG141" s="1">
        <v>0.47997966408729553</v>
      </c>
      <c r="BH141" s="2">
        <v>0.51492537313432829</v>
      </c>
      <c r="BI141" s="22" t="s">
        <v>609</v>
      </c>
      <c r="BJ141" s="24" t="s">
        <v>610</v>
      </c>
      <c r="BK141" s="22" t="s">
        <v>608</v>
      </c>
      <c r="BL141" t="s">
        <v>608</v>
      </c>
      <c r="BM141" s="1"/>
      <c r="BN141" s="1">
        <v>40.373584747314453</v>
      </c>
    </row>
    <row r="142" spans="1:67" x14ac:dyDescent="0.15">
      <c r="A142" t="s">
        <v>141</v>
      </c>
      <c r="B142" t="s">
        <v>329</v>
      </c>
      <c r="C142" t="s">
        <v>462</v>
      </c>
      <c r="D142" s="1">
        <v>10.884396574883441</v>
      </c>
      <c r="E142" s="2"/>
      <c r="F142" s="1"/>
      <c r="G142" s="1" t="s">
        <v>598</v>
      </c>
      <c r="H142" s="1" t="s">
        <v>598</v>
      </c>
      <c r="I142" s="1" t="s">
        <v>597</v>
      </c>
      <c r="J142" s="1" t="s">
        <v>598</v>
      </c>
      <c r="K142" s="1" t="s">
        <v>598</v>
      </c>
      <c r="L142" s="1" t="s">
        <v>598</v>
      </c>
      <c r="M142" s="1" t="s">
        <v>597</v>
      </c>
      <c r="N142" s="1" t="s">
        <v>598</v>
      </c>
      <c r="O142" s="1" t="s">
        <v>597</v>
      </c>
      <c r="P142" s="1" t="s">
        <v>597</v>
      </c>
      <c r="Q142" s="1" t="s">
        <v>597</v>
      </c>
      <c r="R142" s="1" t="s">
        <v>597</v>
      </c>
      <c r="S142" s="1" t="s">
        <v>597</v>
      </c>
      <c r="T142" s="1" t="s">
        <v>597</v>
      </c>
      <c r="U142" s="1" t="s">
        <v>598</v>
      </c>
      <c r="V142" s="1" t="s">
        <v>598</v>
      </c>
      <c r="W142" s="1" t="s">
        <v>598</v>
      </c>
      <c r="X142" s="1" t="s">
        <v>597</v>
      </c>
      <c r="Y142" s="1" t="s">
        <v>597</v>
      </c>
      <c r="Z142" s="1" t="s">
        <v>597</v>
      </c>
      <c r="AA142" s="1" t="s">
        <v>598</v>
      </c>
      <c r="AB142" s="1" t="s">
        <v>607</v>
      </c>
      <c r="AC142" t="s">
        <v>610</v>
      </c>
      <c r="AD142" s="1"/>
      <c r="AE142" s="1" t="s">
        <v>598</v>
      </c>
      <c r="AF142" s="1" t="s">
        <v>597</v>
      </c>
      <c r="AG142" s="1" t="s">
        <v>597</v>
      </c>
      <c r="AH142" s="1" t="s">
        <v>614</v>
      </c>
      <c r="AI142" s="1" t="s">
        <v>620</v>
      </c>
      <c r="AJ142" s="1" t="s">
        <v>597</v>
      </c>
      <c r="AK142" s="1" t="s">
        <v>597</v>
      </c>
      <c r="AL142" s="1" t="s">
        <v>597</v>
      </c>
      <c r="AM142" t="s">
        <v>613</v>
      </c>
      <c r="AN142" s="1" t="s">
        <v>612</v>
      </c>
      <c r="AO142" s="1"/>
      <c r="AQ142" s="1" t="s">
        <v>597</v>
      </c>
      <c r="AR142" s="1" t="s">
        <v>598</v>
      </c>
      <c r="AS142" s="1" t="s">
        <v>597</v>
      </c>
      <c r="AT142" t="s">
        <v>598</v>
      </c>
      <c r="AU142" s="1" t="s">
        <v>602</v>
      </c>
      <c r="AV142" s="1" t="s">
        <v>597</v>
      </c>
      <c r="AW142" t="s">
        <v>610</v>
      </c>
      <c r="AY142" s="1"/>
      <c r="AZ142" s="1">
        <v>0</v>
      </c>
      <c r="BA142" s="1" t="s">
        <v>612</v>
      </c>
      <c r="BB142" s="1"/>
      <c r="BC142" s="1"/>
      <c r="BD142" s="1">
        <v>495</v>
      </c>
      <c r="BE142" s="20" t="s">
        <v>611</v>
      </c>
      <c r="BG142" s="1"/>
      <c r="BH142" s="2"/>
      <c r="BM142" s="1"/>
      <c r="BN142" s="1">
        <v>45.381824493408203</v>
      </c>
    </row>
    <row r="143" spans="1:67" x14ac:dyDescent="0.15">
      <c r="A143" t="s">
        <v>142</v>
      </c>
      <c r="B143" t="s">
        <v>330</v>
      </c>
      <c r="C143" t="s">
        <v>463</v>
      </c>
      <c r="D143" s="1">
        <v>7.1680856089333025</v>
      </c>
      <c r="E143" s="2"/>
      <c r="F143" s="1">
        <v>-0.76759046316146851</v>
      </c>
      <c r="G143" s="1" t="s">
        <v>597</v>
      </c>
      <c r="H143" s="1" t="s">
        <v>597</v>
      </c>
      <c r="I143" s="1" t="s">
        <v>597</v>
      </c>
      <c r="J143" s="1" t="s">
        <v>597</v>
      </c>
      <c r="K143" s="1" t="s">
        <v>598</v>
      </c>
      <c r="L143" s="1" t="s">
        <v>598</v>
      </c>
      <c r="M143" s="1" t="s">
        <v>597</v>
      </c>
      <c r="N143" s="1" t="s">
        <v>597</v>
      </c>
      <c r="O143" s="1" t="s">
        <v>598</v>
      </c>
      <c r="P143" s="1" t="s">
        <v>597</v>
      </c>
      <c r="Q143" s="1" t="s">
        <v>597</v>
      </c>
      <c r="R143" s="1" t="s">
        <v>597</v>
      </c>
      <c r="S143" s="1" t="s">
        <v>597</v>
      </c>
      <c r="T143" s="1" t="s">
        <v>597</v>
      </c>
      <c r="U143" s="1" t="s">
        <v>597</v>
      </c>
      <c r="V143" s="1" t="s">
        <v>598</v>
      </c>
      <c r="W143" s="1" t="s">
        <v>597</v>
      </c>
      <c r="X143" s="1" t="s">
        <v>598</v>
      </c>
      <c r="Y143" s="1" t="s">
        <v>597</v>
      </c>
      <c r="Z143" s="1" t="s">
        <v>597</v>
      </c>
      <c r="AA143" s="1" t="s">
        <v>598</v>
      </c>
      <c r="AB143" s="1" t="s">
        <v>607</v>
      </c>
      <c r="AC143" t="s">
        <v>608</v>
      </c>
      <c r="AD143" s="1"/>
      <c r="AE143" s="1" t="s">
        <v>597</v>
      </c>
      <c r="AF143" s="1" t="s">
        <v>598</v>
      </c>
      <c r="AG143" s="1" t="s">
        <v>597</v>
      </c>
      <c r="AH143" s="1" t="s">
        <v>614</v>
      </c>
      <c r="AI143" s="1" t="s">
        <v>618</v>
      </c>
      <c r="AJ143" s="1" t="s">
        <v>597</v>
      </c>
      <c r="AK143" s="1" t="s">
        <v>597</v>
      </c>
      <c r="AL143" s="1" t="s">
        <v>598</v>
      </c>
      <c r="AM143" t="s">
        <v>613</v>
      </c>
      <c r="AN143" s="1" t="s">
        <v>612</v>
      </c>
      <c r="AO143" s="1"/>
      <c r="AQ143" s="1" t="s">
        <v>597</v>
      </c>
      <c r="AR143" s="1" t="s">
        <v>598</v>
      </c>
      <c r="AS143" s="1" t="s">
        <v>597</v>
      </c>
      <c r="AT143" t="s">
        <v>598</v>
      </c>
      <c r="AU143" s="1" t="s">
        <v>597</v>
      </c>
      <c r="AV143" s="1" t="s">
        <v>601</v>
      </c>
      <c r="AW143" t="s">
        <v>611</v>
      </c>
      <c r="AY143" s="1"/>
      <c r="AZ143" s="1">
        <v>0</v>
      </c>
      <c r="BA143" s="1" t="s">
        <v>608</v>
      </c>
      <c r="BB143" s="1"/>
      <c r="BC143" s="1"/>
      <c r="BD143" s="1">
        <v>1735</v>
      </c>
      <c r="BE143" s="20" t="s">
        <v>608</v>
      </c>
      <c r="BG143" s="1">
        <v>0.22789715230464935</v>
      </c>
      <c r="BH143" s="2">
        <v>0.89583333333333326</v>
      </c>
      <c r="BM143" s="1"/>
      <c r="BN143" s="1">
        <v>40.499992370605469</v>
      </c>
    </row>
    <row r="144" spans="1:67" x14ac:dyDescent="0.15">
      <c r="A144" t="s">
        <v>143</v>
      </c>
      <c r="B144" t="s">
        <v>331</v>
      </c>
      <c r="C144" t="s">
        <v>464</v>
      </c>
      <c r="D144" s="1">
        <v>9.9415153338825757</v>
      </c>
      <c r="E144" s="2">
        <v>0.57639050483703613</v>
      </c>
      <c r="F144" s="1">
        <v>0.24751150608062744</v>
      </c>
      <c r="G144" s="1" t="s">
        <v>597</v>
      </c>
      <c r="H144" s="1" t="s">
        <v>597</v>
      </c>
      <c r="I144" s="1" t="s">
        <v>597</v>
      </c>
      <c r="J144" s="1" t="s">
        <v>597</v>
      </c>
      <c r="K144" s="1" t="s">
        <v>598</v>
      </c>
      <c r="L144" s="1" t="s">
        <v>598</v>
      </c>
      <c r="M144" s="1" t="s">
        <v>597</v>
      </c>
      <c r="N144" s="1" t="s">
        <v>597</v>
      </c>
      <c r="O144" s="1" t="s">
        <v>597</v>
      </c>
      <c r="P144" s="1" t="s">
        <v>597</v>
      </c>
      <c r="Q144" s="1" t="s">
        <v>597</v>
      </c>
      <c r="R144" s="1" t="s">
        <v>597</v>
      </c>
      <c r="S144" s="1" t="s">
        <v>597</v>
      </c>
      <c r="T144" s="1" t="s">
        <v>597</v>
      </c>
      <c r="U144" s="1" t="s">
        <v>598</v>
      </c>
      <c r="V144" s="1" t="s">
        <v>597</v>
      </c>
      <c r="W144" s="1" t="s">
        <v>598</v>
      </c>
      <c r="X144" s="1" t="s">
        <v>598</v>
      </c>
      <c r="Y144" s="1" t="s">
        <v>597</v>
      </c>
      <c r="Z144" s="1" t="s">
        <v>597</v>
      </c>
      <c r="AA144" s="1" t="s">
        <v>597</v>
      </c>
      <c r="AB144" s="1" t="s">
        <v>605</v>
      </c>
      <c r="AC144" t="s">
        <v>610</v>
      </c>
      <c r="AD144" s="1" t="s">
        <v>608</v>
      </c>
      <c r="AE144" s="1" t="s">
        <v>597</v>
      </c>
      <c r="AF144" s="1" t="s">
        <v>597</v>
      </c>
      <c r="AG144" s="1" t="s">
        <v>597</v>
      </c>
      <c r="AH144" s="1" t="s">
        <v>615</v>
      </c>
      <c r="AI144" s="1" t="s">
        <v>618</v>
      </c>
      <c r="AJ144" s="1" t="s">
        <v>598</v>
      </c>
      <c r="AK144" s="1" t="s">
        <v>597</v>
      </c>
      <c r="AL144" s="1" t="s">
        <v>598</v>
      </c>
      <c r="AM144" t="s">
        <v>609</v>
      </c>
      <c r="AN144" s="1" t="s">
        <v>611</v>
      </c>
      <c r="AO144" s="1" t="s">
        <v>609</v>
      </c>
      <c r="AP144" t="s">
        <v>611</v>
      </c>
      <c r="AQ144" s="1" t="s">
        <v>597</v>
      </c>
      <c r="AR144" s="1" t="s">
        <v>598</v>
      </c>
      <c r="AS144" s="1" t="s">
        <v>597</v>
      </c>
      <c r="AT144" t="s">
        <v>621</v>
      </c>
      <c r="AU144" s="1" t="s">
        <v>602</v>
      </c>
      <c r="AV144" s="1" t="s">
        <v>597</v>
      </c>
      <c r="AW144" t="s">
        <v>608</v>
      </c>
      <c r="AX144" t="s">
        <v>611</v>
      </c>
      <c r="AY144" s="1" t="s">
        <v>609</v>
      </c>
      <c r="AZ144" s="1">
        <v>0</v>
      </c>
      <c r="BA144" s="1" t="s">
        <v>609</v>
      </c>
      <c r="BB144" s="1" t="s">
        <v>610</v>
      </c>
      <c r="BC144" s="1"/>
      <c r="BD144" s="1">
        <v>824</v>
      </c>
      <c r="BE144" s="20" t="s">
        <v>609</v>
      </c>
      <c r="BF144" t="s">
        <v>609</v>
      </c>
      <c r="BG144" s="1"/>
      <c r="BH144" s="2"/>
      <c r="BI144" s="22" t="s">
        <v>608</v>
      </c>
      <c r="BJ144" s="24" t="s">
        <v>608</v>
      </c>
      <c r="BK144" s="22" t="s">
        <v>608</v>
      </c>
      <c r="BL144" t="s">
        <v>609</v>
      </c>
      <c r="BM144" s="1">
        <v>4.9000000000000004</v>
      </c>
      <c r="BN144" s="1">
        <v>57.842887878417969</v>
      </c>
      <c r="BO144">
        <v>545867.89720051992</v>
      </c>
    </row>
    <row r="145" spans="1:67" x14ac:dyDescent="0.15">
      <c r="A145" t="s">
        <v>144</v>
      </c>
      <c r="B145" t="s">
        <v>332</v>
      </c>
      <c r="C145" t="s">
        <v>465</v>
      </c>
      <c r="D145" s="1">
        <v>7.343762627233672</v>
      </c>
      <c r="E145" s="2">
        <v>0.4201107919216156</v>
      </c>
      <c r="F145" s="1">
        <v>-0.31977307796478271</v>
      </c>
      <c r="G145" s="1" t="s">
        <v>598</v>
      </c>
      <c r="H145" s="1" t="s">
        <v>598</v>
      </c>
      <c r="I145" s="1" t="s">
        <v>598</v>
      </c>
      <c r="J145" s="1" t="s">
        <v>598</v>
      </c>
      <c r="K145" s="1" t="s">
        <v>598</v>
      </c>
      <c r="L145" s="1" t="s">
        <v>598</v>
      </c>
      <c r="M145" s="1" t="s">
        <v>597</v>
      </c>
      <c r="N145" s="1" t="s">
        <v>597</v>
      </c>
      <c r="O145" s="1" t="s">
        <v>598</v>
      </c>
      <c r="P145" s="1" t="s">
        <v>598</v>
      </c>
      <c r="Q145" s="1" t="s">
        <v>597</v>
      </c>
      <c r="R145" s="1" t="s">
        <v>597</v>
      </c>
      <c r="S145" s="1" t="s">
        <v>598</v>
      </c>
      <c r="T145" s="1" t="s">
        <v>597</v>
      </c>
      <c r="U145" s="1" t="s">
        <v>598</v>
      </c>
      <c r="V145" s="1" t="s">
        <v>598</v>
      </c>
      <c r="W145" s="1" t="s">
        <v>598</v>
      </c>
      <c r="X145" s="1" t="s">
        <v>598</v>
      </c>
      <c r="Y145" s="1" t="s">
        <v>598</v>
      </c>
      <c r="Z145" s="1" t="s">
        <v>597</v>
      </c>
      <c r="AA145" s="1" t="s">
        <v>597</v>
      </c>
      <c r="AB145" s="1" t="s">
        <v>605</v>
      </c>
      <c r="AD145" s="1"/>
      <c r="AE145" s="1" t="s">
        <v>598</v>
      </c>
      <c r="AF145" s="1" t="s">
        <v>598</v>
      </c>
      <c r="AG145" s="1" t="s">
        <v>598</v>
      </c>
      <c r="AH145" s="1" t="s">
        <v>614</v>
      </c>
      <c r="AI145" s="1" t="s">
        <v>619</v>
      </c>
      <c r="AJ145" s="1" t="s">
        <v>597</v>
      </c>
      <c r="AK145" s="1" t="s">
        <v>597</v>
      </c>
      <c r="AL145" s="1" t="s">
        <v>598</v>
      </c>
      <c r="AM145" t="s">
        <v>609</v>
      </c>
      <c r="AN145" s="1" t="s">
        <v>608</v>
      </c>
      <c r="AO145" s="1" t="s">
        <v>609</v>
      </c>
      <c r="AQ145" s="1" t="s">
        <v>598</v>
      </c>
      <c r="AR145" s="1" t="s">
        <v>598</v>
      </c>
      <c r="AS145" s="1" t="s">
        <v>598</v>
      </c>
      <c r="AT145" t="s">
        <v>621</v>
      </c>
      <c r="AU145" s="1" t="s">
        <v>602</v>
      </c>
      <c r="AV145" s="1" t="s">
        <v>602</v>
      </c>
      <c r="AX145" t="s">
        <v>609</v>
      </c>
      <c r="AY145" s="1" t="s">
        <v>608</v>
      </c>
      <c r="AZ145" s="1">
        <v>0</v>
      </c>
      <c r="BA145" s="1" t="s">
        <v>609</v>
      </c>
      <c r="BB145" s="1" t="s">
        <v>609</v>
      </c>
      <c r="BC145" s="1"/>
      <c r="BD145" s="1">
        <v>655</v>
      </c>
      <c r="BE145" s="20" t="s">
        <v>609</v>
      </c>
      <c r="BF145" t="s">
        <v>608</v>
      </c>
      <c r="BG145" s="1">
        <v>0.42674264311790466</v>
      </c>
      <c r="BH145" s="2">
        <v>0.70199761478831246</v>
      </c>
      <c r="BI145" s="22" t="s">
        <v>609</v>
      </c>
      <c r="BJ145" s="24" t="s">
        <v>608</v>
      </c>
      <c r="BK145" s="22" t="s">
        <v>608</v>
      </c>
      <c r="BL145" t="s">
        <v>609</v>
      </c>
      <c r="BM145" s="1">
        <v>4</v>
      </c>
      <c r="BN145" s="1">
        <v>30.279674530029297</v>
      </c>
    </row>
    <row r="146" spans="1:67" x14ac:dyDescent="0.15">
      <c r="A146" t="s">
        <v>145</v>
      </c>
      <c r="B146" t="s">
        <v>333</v>
      </c>
      <c r="C146" t="s">
        <v>466</v>
      </c>
      <c r="D146" s="1">
        <v>8.8364514852864549</v>
      </c>
      <c r="E146" s="2">
        <v>0.67660635709762573</v>
      </c>
      <c r="F146" s="1">
        <v>0.19154694676399231</v>
      </c>
      <c r="G146" s="1" t="s">
        <v>598</v>
      </c>
      <c r="H146" s="1" t="s">
        <v>598</v>
      </c>
      <c r="I146" s="1" t="s">
        <v>597</v>
      </c>
      <c r="J146" s="1" t="s">
        <v>597</v>
      </c>
      <c r="K146" s="1" t="s">
        <v>598</v>
      </c>
      <c r="L146" s="1" t="s">
        <v>598</v>
      </c>
      <c r="M146" s="1" t="s">
        <v>598</v>
      </c>
      <c r="N146" s="1" t="s">
        <v>598</v>
      </c>
      <c r="O146" s="1" t="s">
        <v>598</v>
      </c>
      <c r="P146" s="1" t="s">
        <v>598</v>
      </c>
      <c r="Q146" s="1" t="s">
        <v>597</v>
      </c>
      <c r="R146" s="1" t="s">
        <v>597</v>
      </c>
      <c r="S146" s="1" t="s">
        <v>598</v>
      </c>
      <c r="T146" s="1" t="s">
        <v>598</v>
      </c>
      <c r="U146" s="1" t="s">
        <v>597</v>
      </c>
      <c r="V146" s="1" t="s">
        <v>597</v>
      </c>
      <c r="W146" s="1" t="s">
        <v>598</v>
      </c>
      <c r="X146" s="1" t="s">
        <v>598</v>
      </c>
      <c r="Y146" s="1" t="s">
        <v>598</v>
      </c>
      <c r="Z146" s="1" t="s">
        <v>597</v>
      </c>
      <c r="AA146" s="1" t="s">
        <v>597</v>
      </c>
      <c r="AB146" s="1" t="s">
        <v>606</v>
      </c>
      <c r="AC146" t="s">
        <v>609</v>
      </c>
      <c r="AD146" s="1" t="s">
        <v>608</v>
      </c>
      <c r="AE146" s="1" t="s">
        <v>598</v>
      </c>
      <c r="AF146" s="1" t="s">
        <v>598</v>
      </c>
      <c r="AG146" s="1" t="s">
        <v>598</v>
      </c>
      <c r="AH146" s="1" t="s">
        <v>614</v>
      </c>
      <c r="AI146" s="1" t="s">
        <v>619</v>
      </c>
      <c r="AJ146" s="1" t="s">
        <v>598</v>
      </c>
      <c r="AK146" s="1" t="s">
        <v>597</v>
      </c>
      <c r="AL146" s="1" t="s">
        <v>598</v>
      </c>
      <c r="AM146" t="s">
        <v>609</v>
      </c>
      <c r="AN146" s="1" t="s">
        <v>611</v>
      </c>
      <c r="AO146" s="1" t="s">
        <v>609</v>
      </c>
      <c r="AP146" t="s">
        <v>609</v>
      </c>
      <c r="AQ146" s="1" t="s">
        <v>597</v>
      </c>
      <c r="AR146" s="1" t="s">
        <v>598</v>
      </c>
      <c r="AS146" s="1" t="s">
        <v>598</v>
      </c>
      <c r="AT146" t="s">
        <v>621</v>
      </c>
      <c r="AU146" s="1" t="s">
        <v>604</v>
      </c>
      <c r="AV146" s="1" t="s">
        <v>603</v>
      </c>
      <c r="AW146" t="s">
        <v>608</v>
      </c>
      <c r="AX146" t="s">
        <v>609</v>
      </c>
      <c r="AY146" s="1" t="s">
        <v>609</v>
      </c>
      <c r="AZ146" s="1">
        <v>0</v>
      </c>
      <c r="BA146" s="1" t="s">
        <v>611</v>
      </c>
      <c r="BB146" s="1" t="s">
        <v>608</v>
      </c>
      <c r="BC146" s="1"/>
      <c r="BD146" s="1">
        <v>608</v>
      </c>
      <c r="BE146" s="20" t="s">
        <v>608</v>
      </c>
      <c r="BF146" t="s">
        <v>609</v>
      </c>
      <c r="BG146" s="1">
        <v>0.5281108021736145</v>
      </c>
      <c r="BH146" s="2">
        <v>0.73231132075471705</v>
      </c>
      <c r="BI146" s="22" t="s">
        <v>608</v>
      </c>
      <c r="BJ146" s="24" t="s">
        <v>610</v>
      </c>
      <c r="BK146" s="22" t="s">
        <v>609</v>
      </c>
      <c r="BL146" t="s">
        <v>609</v>
      </c>
      <c r="BM146" s="1">
        <v>2.9</v>
      </c>
      <c r="BN146" s="1">
        <v>42.298236846923828</v>
      </c>
    </row>
    <row r="147" spans="1:67" x14ac:dyDescent="0.15">
      <c r="A147" t="s">
        <v>146</v>
      </c>
      <c r="B147" t="s">
        <v>334</v>
      </c>
      <c r="C147" t="s">
        <v>467</v>
      </c>
      <c r="D147" s="1">
        <v>9.5739622565761415</v>
      </c>
      <c r="E147" s="2">
        <v>0.63277906179428101</v>
      </c>
      <c r="F147" s="1">
        <v>0.41507059335708618</v>
      </c>
      <c r="G147" s="1" t="s">
        <v>598</v>
      </c>
      <c r="H147" s="1" t="s">
        <v>597</v>
      </c>
      <c r="I147" s="1" t="s">
        <v>598</v>
      </c>
      <c r="J147" s="1" t="s">
        <v>598</v>
      </c>
      <c r="K147" s="1" t="s">
        <v>598</v>
      </c>
      <c r="L147" s="1" t="s">
        <v>598</v>
      </c>
      <c r="M147" s="1" t="s">
        <v>597</v>
      </c>
      <c r="N147" s="1" t="s">
        <v>597</v>
      </c>
      <c r="O147" s="1" t="s">
        <v>598</v>
      </c>
      <c r="P147" s="1" t="s">
        <v>598</v>
      </c>
      <c r="Q147" s="1" t="s">
        <v>597</v>
      </c>
      <c r="R147" s="1" t="s">
        <v>597</v>
      </c>
      <c r="S147" s="1" t="s">
        <v>597</v>
      </c>
      <c r="T147" s="1" t="s">
        <v>597</v>
      </c>
      <c r="U147" s="1" t="s">
        <v>598</v>
      </c>
      <c r="V147" s="1" t="s">
        <v>598</v>
      </c>
      <c r="W147" s="1" t="s">
        <v>598</v>
      </c>
      <c r="X147" s="1" t="s">
        <v>598</v>
      </c>
      <c r="Y147" s="1" t="s">
        <v>598</v>
      </c>
      <c r="Z147" s="1" t="s">
        <v>598</v>
      </c>
      <c r="AA147" s="1" t="s">
        <v>597</v>
      </c>
      <c r="AB147" s="1" t="s">
        <v>605</v>
      </c>
      <c r="AC147" t="s">
        <v>609</v>
      </c>
      <c r="AD147" s="1" t="s">
        <v>608</v>
      </c>
      <c r="AE147" s="1" t="s">
        <v>598</v>
      </c>
      <c r="AF147" s="1" t="s">
        <v>598</v>
      </c>
      <c r="AG147" s="1" t="s">
        <v>598</v>
      </c>
      <c r="AH147" s="1" t="s">
        <v>617</v>
      </c>
      <c r="AI147" s="1" t="s">
        <v>619</v>
      </c>
      <c r="AJ147" s="1" t="s">
        <v>597</v>
      </c>
      <c r="AK147" s="1" t="s">
        <v>598</v>
      </c>
      <c r="AL147" s="1" t="s">
        <v>598</v>
      </c>
      <c r="AM147" t="s">
        <v>609</v>
      </c>
      <c r="AN147" s="1" t="s">
        <v>609</v>
      </c>
      <c r="AO147" s="1" t="s">
        <v>609</v>
      </c>
      <c r="AP147" t="s">
        <v>608</v>
      </c>
      <c r="AQ147" s="1" t="s">
        <v>598</v>
      </c>
      <c r="AR147" s="1" t="s">
        <v>598</v>
      </c>
      <c r="AS147" s="1" t="s">
        <v>598</v>
      </c>
      <c r="AT147" t="s">
        <v>598</v>
      </c>
      <c r="AU147" s="1" t="s">
        <v>597</v>
      </c>
      <c r="AV147" s="1" t="s">
        <v>601</v>
      </c>
      <c r="AW147" t="s">
        <v>608</v>
      </c>
      <c r="AX147" t="s">
        <v>608</v>
      </c>
      <c r="AY147" s="1" t="s">
        <v>609</v>
      </c>
      <c r="AZ147" s="1">
        <v>0</v>
      </c>
      <c r="BA147" s="1" t="s">
        <v>611</v>
      </c>
      <c r="BB147" s="1" t="s">
        <v>609</v>
      </c>
      <c r="BC147" s="1"/>
      <c r="BD147" s="1">
        <v>477</v>
      </c>
      <c r="BE147" s="20" t="s">
        <v>608</v>
      </c>
      <c r="BF147" t="s">
        <v>609</v>
      </c>
      <c r="BG147" s="1">
        <v>0.25009998679161072</v>
      </c>
      <c r="BH147" s="2">
        <v>0.58329999999999993</v>
      </c>
      <c r="BI147" s="22" t="s">
        <v>609</v>
      </c>
      <c r="BJ147" t="s">
        <v>609</v>
      </c>
      <c r="BK147" s="22" t="s">
        <v>609</v>
      </c>
      <c r="BL147" t="s">
        <v>609</v>
      </c>
      <c r="BM147" s="1"/>
      <c r="BN147" s="1">
        <v>35.734226226806641</v>
      </c>
    </row>
    <row r="148" spans="1:67" x14ac:dyDescent="0.15">
      <c r="A148" t="s">
        <v>147</v>
      </c>
      <c r="B148" t="s">
        <v>335</v>
      </c>
      <c r="C148" t="s">
        <v>468</v>
      </c>
      <c r="D148" s="1">
        <v>6.1614466181325636</v>
      </c>
      <c r="E148" s="2">
        <v>0.36270210146903992</v>
      </c>
      <c r="F148" s="1">
        <v>-1.2058640718460083</v>
      </c>
      <c r="G148" s="1" t="s">
        <v>598</v>
      </c>
      <c r="H148" s="1" t="s">
        <v>597</v>
      </c>
      <c r="I148" s="1" t="s">
        <v>598</v>
      </c>
      <c r="J148" s="1" t="s">
        <v>598</v>
      </c>
      <c r="K148" s="1" t="s">
        <v>598</v>
      </c>
      <c r="L148" s="1" t="s">
        <v>598</v>
      </c>
      <c r="M148" s="1" t="s">
        <v>597</v>
      </c>
      <c r="N148" s="1" t="s">
        <v>597</v>
      </c>
      <c r="O148" s="1" t="s">
        <v>598</v>
      </c>
      <c r="P148" s="1" t="s">
        <v>597</v>
      </c>
      <c r="Q148" s="1" t="s">
        <v>597</v>
      </c>
      <c r="R148" s="1" t="s">
        <v>597</v>
      </c>
      <c r="S148" s="1" t="s">
        <v>597</v>
      </c>
      <c r="T148" s="1" t="s">
        <v>597</v>
      </c>
      <c r="U148" s="1" t="s">
        <v>598</v>
      </c>
      <c r="V148" s="1" t="s">
        <v>598</v>
      </c>
      <c r="W148" s="1" t="s">
        <v>598</v>
      </c>
      <c r="X148" s="1" t="s">
        <v>598</v>
      </c>
      <c r="Y148" s="1" t="s">
        <v>598</v>
      </c>
      <c r="Z148" s="1" t="s">
        <v>598</v>
      </c>
      <c r="AA148" s="1" t="s">
        <v>598</v>
      </c>
      <c r="AB148" s="1" t="s">
        <v>607</v>
      </c>
      <c r="AC148" t="s">
        <v>609</v>
      </c>
      <c r="AD148" s="1" t="s">
        <v>610</v>
      </c>
      <c r="AE148" s="1" t="s">
        <v>597</v>
      </c>
      <c r="AF148" s="1" t="s">
        <v>598</v>
      </c>
      <c r="AG148" s="1" t="s">
        <v>598</v>
      </c>
      <c r="AH148" s="1" t="s">
        <v>614</v>
      </c>
      <c r="AI148" s="1" t="s">
        <v>618</v>
      </c>
      <c r="AJ148" s="1" t="s">
        <v>597</v>
      </c>
      <c r="AK148" s="1" t="s">
        <v>598</v>
      </c>
      <c r="AL148" s="1" t="s">
        <v>598</v>
      </c>
      <c r="AM148" t="s">
        <v>609</v>
      </c>
      <c r="AN148" s="1" t="s">
        <v>612</v>
      </c>
      <c r="AO148" s="1" t="s">
        <v>610</v>
      </c>
      <c r="AP148" t="s">
        <v>610</v>
      </c>
      <c r="AQ148" s="1" t="s">
        <v>598</v>
      </c>
      <c r="AR148" s="1" t="s">
        <v>598</v>
      </c>
      <c r="AS148" s="1" t="s">
        <v>598</v>
      </c>
      <c r="AT148" t="s">
        <v>622</v>
      </c>
      <c r="AU148" s="1" t="s">
        <v>604</v>
      </c>
      <c r="AV148" s="1" t="s">
        <v>599</v>
      </c>
      <c r="AW148" t="s">
        <v>611</v>
      </c>
      <c r="AX148" t="s">
        <v>608</v>
      </c>
      <c r="AY148" s="1" t="s">
        <v>608</v>
      </c>
      <c r="AZ148" s="1">
        <v>0</v>
      </c>
      <c r="BA148" s="1" t="s">
        <v>608</v>
      </c>
      <c r="BB148" s="1" t="s">
        <v>610</v>
      </c>
      <c r="BC148" s="1"/>
      <c r="BD148" s="1">
        <v>968</v>
      </c>
      <c r="BE148" s="20" t="s">
        <v>609</v>
      </c>
      <c r="BF148" t="s">
        <v>608</v>
      </c>
      <c r="BG148" s="1">
        <v>0.53698694705963135</v>
      </c>
      <c r="BH148" s="2">
        <v>0.77809523809523806</v>
      </c>
      <c r="BI148" s="22" t="s">
        <v>611</v>
      </c>
      <c r="BJ148" t="s">
        <v>609</v>
      </c>
      <c r="BK148" s="22" t="s">
        <v>611</v>
      </c>
      <c r="BL148" t="s">
        <v>611</v>
      </c>
      <c r="BM148" s="1">
        <v>2.8</v>
      </c>
      <c r="BN148" s="1">
        <v>29.991687774658203</v>
      </c>
      <c r="BO148">
        <v>31256.817440427283</v>
      </c>
    </row>
    <row r="149" spans="1:67" x14ac:dyDescent="0.15">
      <c r="A149" t="s">
        <v>148</v>
      </c>
      <c r="B149" t="s">
        <v>336</v>
      </c>
      <c r="C149" t="s">
        <v>469</v>
      </c>
      <c r="D149" s="1">
        <v>10.972462849552569</v>
      </c>
      <c r="E149" s="2">
        <v>0.87912571430206299</v>
      </c>
      <c r="F149" s="1">
        <v>2.2053682804107666</v>
      </c>
      <c r="G149" s="1" t="s">
        <v>597</v>
      </c>
      <c r="H149" s="1" t="s">
        <v>597</v>
      </c>
      <c r="I149" s="1" t="s">
        <v>597</v>
      </c>
      <c r="J149" s="1" t="s">
        <v>597</v>
      </c>
      <c r="K149" s="1" t="s">
        <v>598</v>
      </c>
      <c r="L149" s="1" t="s">
        <v>598</v>
      </c>
      <c r="M149" s="1" t="s">
        <v>597</v>
      </c>
      <c r="N149" s="1" t="s">
        <v>598</v>
      </c>
      <c r="O149" s="1" t="s">
        <v>598</v>
      </c>
      <c r="P149" s="1" t="s">
        <v>598</v>
      </c>
      <c r="Q149" s="1" t="s">
        <v>597</v>
      </c>
      <c r="R149" s="1" t="s">
        <v>597</v>
      </c>
      <c r="S149" s="1" t="s">
        <v>597</v>
      </c>
      <c r="T149" s="1" t="s">
        <v>597</v>
      </c>
      <c r="U149" s="1" t="s">
        <v>597</v>
      </c>
      <c r="V149" s="1" t="s">
        <v>598</v>
      </c>
      <c r="W149" s="1" t="s">
        <v>598</v>
      </c>
      <c r="X149" s="1" t="s">
        <v>598</v>
      </c>
      <c r="Y149" s="1" t="s">
        <v>597</v>
      </c>
      <c r="Z149" s="1" t="s">
        <v>597</v>
      </c>
      <c r="AA149" s="1" t="s">
        <v>597</v>
      </c>
      <c r="AB149" s="1" t="s">
        <v>606</v>
      </c>
      <c r="AC149" t="s">
        <v>610</v>
      </c>
      <c r="AD149" s="1" t="s">
        <v>610</v>
      </c>
      <c r="AE149" s="1" t="s">
        <v>597</v>
      </c>
      <c r="AF149" s="1" t="s">
        <v>597</v>
      </c>
      <c r="AG149" s="1" t="s">
        <v>598</v>
      </c>
      <c r="AH149" s="1" t="s">
        <v>616</v>
      </c>
      <c r="AI149" s="1" t="s">
        <v>619</v>
      </c>
      <c r="AJ149" s="1" t="s">
        <v>598</v>
      </c>
      <c r="AK149" s="1" t="s">
        <v>597</v>
      </c>
      <c r="AL149" s="1" t="s">
        <v>598</v>
      </c>
      <c r="AM149" t="s">
        <v>610</v>
      </c>
      <c r="AN149" s="1" t="s">
        <v>610</v>
      </c>
      <c r="AO149" s="1" t="s">
        <v>610</v>
      </c>
      <c r="AP149" t="s">
        <v>610</v>
      </c>
      <c r="AQ149" s="1" t="s">
        <v>597</v>
      </c>
      <c r="AR149" s="1" t="s">
        <v>597</v>
      </c>
      <c r="AS149" s="1" t="s">
        <v>598</v>
      </c>
      <c r="AT149" t="s">
        <v>597</v>
      </c>
      <c r="AU149" s="1" t="s">
        <v>597</v>
      </c>
      <c r="AV149" s="1" t="s">
        <v>597</v>
      </c>
      <c r="AW149" t="s">
        <v>610</v>
      </c>
      <c r="AX149" t="s">
        <v>610</v>
      </c>
      <c r="AY149" s="1" t="s">
        <v>610</v>
      </c>
      <c r="AZ149" s="1">
        <v>1</v>
      </c>
      <c r="BA149" s="1" t="s">
        <v>611</v>
      </c>
      <c r="BB149" s="1" t="s">
        <v>610</v>
      </c>
      <c r="BC149" s="1">
        <v>1.3190476894378662</v>
      </c>
      <c r="BD149" s="1">
        <v>322</v>
      </c>
      <c r="BE149" s="20" t="s">
        <v>612</v>
      </c>
      <c r="BF149" t="s">
        <v>610</v>
      </c>
      <c r="BG149" s="1"/>
      <c r="BH149" s="2"/>
      <c r="BI149" s="22" t="s">
        <v>610</v>
      </c>
      <c r="BJ149" s="24" t="s">
        <v>610</v>
      </c>
      <c r="BK149" s="22" t="s">
        <v>610</v>
      </c>
      <c r="BL149" t="s">
        <v>610</v>
      </c>
      <c r="BM149" s="1">
        <v>6.3</v>
      </c>
      <c r="BN149" s="1">
        <v>40.252407073974609</v>
      </c>
      <c r="BO149">
        <v>146177.55294686768</v>
      </c>
    </row>
    <row r="150" spans="1:67" x14ac:dyDescent="0.15">
      <c r="A150" t="s">
        <v>149</v>
      </c>
      <c r="B150" t="s">
        <v>337</v>
      </c>
      <c r="C150" t="s">
        <v>469</v>
      </c>
      <c r="D150" s="1">
        <v>9.9364340209182149</v>
      </c>
      <c r="E150" s="2">
        <v>0.66498732566833496</v>
      </c>
      <c r="F150" s="1">
        <v>0.80741912126541138</v>
      </c>
      <c r="G150" s="1" t="s">
        <v>597</v>
      </c>
      <c r="H150" s="1" t="s">
        <v>597</v>
      </c>
      <c r="I150" s="1" t="s">
        <v>597</v>
      </c>
      <c r="J150" s="1" t="s">
        <v>597</v>
      </c>
      <c r="K150" s="1" t="s">
        <v>598</v>
      </c>
      <c r="L150" s="1" t="s">
        <v>598</v>
      </c>
      <c r="M150" s="1" t="s">
        <v>598</v>
      </c>
      <c r="N150" s="1" t="s">
        <v>598</v>
      </c>
      <c r="O150" s="1" t="s">
        <v>597</v>
      </c>
      <c r="P150" s="1" t="s">
        <v>598</v>
      </c>
      <c r="Q150" s="1" t="s">
        <v>598</v>
      </c>
      <c r="R150" s="1" t="s">
        <v>598</v>
      </c>
      <c r="S150" s="1" t="s">
        <v>598</v>
      </c>
      <c r="T150" s="1" t="s">
        <v>598</v>
      </c>
      <c r="U150" s="1" t="s">
        <v>597</v>
      </c>
      <c r="V150" s="1" t="s">
        <v>598</v>
      </c>
      <c r="W150" s="1" t="s">
        <v>598</v>
      </c>
      <c r="X150" s="1" t="s">
        <v>598</v>
      </c>
      <c r="Y150" s="1" t="s">
        <v>597</v>
      </c>
      <c r="Z150" s="1" t="s">
        <v>598</v>
      </c>
      <c r="AA150" s="1" t="s">
        <v>598</v>
      </c>
      <c r="AB150" s="1" t="s">
        <v>607</v>
      </c>
      <c r="AC150" t="s">
        <v>608</v>
      </c>
      <c r="AD150" s="1" t="s">
        <v>610</v>
      </c>
      <c r="AE150" s="1" t="s">
        <v>597</v>
      </c>
      <c r="AF150" s="1" t="s">
        <v>598</v>
      </c>
      <c r="AG150" s="1" t="s">
        <v>598</v>
      </c>
      <c r="AH150" s="1" t="s">
        <v>614</v>
      </c>
      <c r="AI150" s="1" t="s">
        <v>620</v>
      </c>
      <c r="AJ150" s="1" t="s">
        <v>598</v>
      </c>
      <c r="AK150" s="1" t="s">
        <v>597</v>
      </c>
      <c r="AL150" s="1" t="s">
        <v>598</v>
      </c>
      <c r="AM150" t="s">
        <v>609</v>
      </c>
      <c r="AN150" s="1" t="s">
        <v>612</v>
      </c>
      <c r="AO150" s="1" t="s">
        <v>608</v>
      </c>
      <c r="AP150" t="s">
        <v>608</v>
      </c>
      <c r="AQ150" s="1" t="s">
        <v>597</v>
      </c>
      <c r="AR150" s="1" t="s">
        <v>598</v>
      </c>
      <c r="AS150" s="1" t="s">
        <v>598</v>
      </c>
      <c r="AT150" t="s">
        <v>597</v>
      </c>
      <c r="AU150" s="1" t="s">
        <v>602</v>
      </c>
      <c r="AV150" s="1" t="s">
        <v>602</v>
      </c>
      <c r="AW150" t="s">
        <v>610</v>
      </c>
      <c r="AX150" t="s">
        <v>609</v>
      </c>
      <c r="AY150" s="1" t="s">
        <v>609</v>
      </c>
      <c r="AZ150" s="1">
        <v>0</v>
      </c>
      <c r="BA150" s="1" t="s">
        <v>612</v>
      </c>
      <c r="BB150" s="1" t="s">
        <v>609</v>
      </c>
      <c r="BC150" s="1"/>
      <c r="BD150" s="1">
        <v>665</v>
      </c>
      <c r="BE150" s="20" t="s">
        <v>609</v>
      </c>
      <c r="BF150" t="s">
        <v>608</v>
      </c>
      <c r="BG150" s="1">
        <v>0.70626211166381836</v>
      </c>
      <c r="BH150" s="2">
        <v>0.83068876351669019</v>
      </c>
      <c r="BI150" s="22" t="s">
        <v>608</v>
      </c>
      <c r="BJ150" s="24" t="s">
        <v>608</v>
      </c>
      <c r="BK150" s="22" t="s">
        <v>610</v>
      </c>
      <c r="BL150" t="s">
        <v>609</v>
      </c>
      <c r="BM150" s="1">
        <v>4.0999999999999996</v>
      </c>
      <c r="BN150" s="1">
        <v>48.592231750488281</v>
      </c>
      <c r="BO150">
        <v>103129.01480457994</v>
      </c>
    </row>
    <row r="151" spans="1:67" x14ac:dyDescent="0.15">
      <c r="A151" t="s">
        <v>150</v>
      </c>
      <c r="B151" t="s">
        <v>338</v>
      </c>
      <c r="C151" t="s">
        <v>469</v>
      </c>
      <c r="D151" s="1">
        <v>10.194622492684315</v>
      </c>
      <c r="E151" s="2">
        <v>0.77498698234558105</v>
      </c>
      <c r="F151" s="1">
        <v>1.1707439422607422</v>
      </c>
      <c r="G151" s="1" t="s">
        <v>597</v>
      </c>
      <c r="H151" s="1" t="s">
        <v>597</v>
      </c>
      <c r="I151" s="1" t="s">
        <v>597</v>
      </c>
      <c r="J151" s="1" t="s">
        <v>597</v>
      </c>
      <c r="K151" s="1" t="s">
        <v>598</v>
      </c>
      <c r="L151" s="1" t="s">
        <v>598</v>
      </c>
      <c r="M151" s="1" t="s">
        <v>598</v>
      </c>
      <c r="N151" s="1" t="s">
        <v>598</v>
      </c>
      <c r="O151" s="1" t="s">
        <v>598</v>
      </c>
      <c r="P151" s="1" t="s">
        <v>598</v>
      </c>
      <c r="Q151" s="1" t="s">
        <v>598</v>
      </c>
      <c r="R151" s="1" t="s">
        <v>598</v>
      </c>
      <c r="S151" s="1" t="s">
        <v>598</v>
      </c>
      <c r="T151" s="1" t="s">
        <v>598</v>
      </c>
      <c r="U151" s="1" t="s">
        <v>597</v>
      </c>
      <c r="V151" s="1" t="s">
        <v>598</v>
      </c>
      <c r="W151" s="1" t="s">
        <v>598</v>
      </c>
      <c r="X151" s="1" t="s">
        <v>597</v>
      </c>
      <c r="Y151" s="1" t="s">
        <v>597</v>
      </c>
      <c r="Z151" s="1" t="s">
        <v>598</v>
      </c>
      <c r="AA151" s="1" t="s">
        <v>597</v>
      </c>
      <c r="AB151" s="1" t="s">
        <v>606</v>
      </c>
      <c r="AC151" t="s">
        <v>608</v>
      </c>
      <c r="AD151" s="1" t="s">
        <v>608</v>
      </c>
      <c r="AE151" s="1" t="s">
        <v>598</v>
      </c>
      <c r="AF151" s="1" t="s">
        <v>598</v>
      </c>
      <c r="AG151" s="1" t="s">
        <v>598</v>
      </c>
      <c r="AH151" s="1" t="s">
        <v>614</v>
      </c>
      <c r="AI151" s="1" t="s">
        <v>620</v>
      </c>
      <c r="AJ151" s="1" t="s">
        <v>598</v>
      </c>
      <c r="AK151" s="1" t="s">
        <v>598</v>
      </c>
      <c r="AL151" s="1" t="s">
        <v>598</v>
      </c>
      <c r="AM151" t="s">
        <v>608</v>
      </c>
      <c r="AN151" s="1" t="s">
        <v>611</v>
      </c>
      <c r="AO151" s="1" t="s">
        <v>608</v>
      </c>
      <c r="AP151" t="s">
        <v>610</v>
      </c>
      <c r="AQ151" s="1" t="s">
        <v>597</v>
      </c>
      <c r="AR151" s="1" t="s">
        <v>598</v>
      </c>
      <c r="AS151" s="1" t="s">
        <v>598</v>
      </c>
      <c r="AT151" t="s">
        <v>621</v>
      </c>
      <c r="AU151" s="1" t="s">
        <v>604</v>
      </c>
      <c r="AV151" s="1" t="s">
        <v>602</v>
      </c>
      <c r="AW151" t="s">
        <v>610</v>
      </c>
      <c r="AX151" t="s">
        <v>610</v>
      </c>
      <c r="AY151" s="1" t="s">
        <v>608</v>
      </c>
      <c r="AZ151" s="1">
        <v>0</v>
      </c>
      <c r="BA151" s="1" t="s">
        <v>611</v>
      </c>
      <c r="BB151" s="1" t="s">
        <v>608</v>
      </c>
      <c r="BC151" s="1"/>
      <c r="BD151" s="1">
        <v>396</v>
      </c>
      <c r="BE151" s="20" t="s">
        <v>611</v>
      </c>
      <c r="BF151" t="s">
        <v>608</v>
      </c>
      <c r="BG151" s="1">
        <v>0.44452425837516785</v>
      </c>
      <c r="BH151" s="2">
        <v>0.76678150976414916</v>
      </c>
      <c r="BI151" s="22" t="s">
        <v>608</v>
      </c>
      <c r="BJ151" s="24" t="s">
        <v>608</v>
      </c>
      <c r="BK151" s="22" t="s">
        <v>608</v>
      </c>
      <c r="BL151" t="s">
        <v>610</v>
      </c>
      <c r="BM151" s="1">
        <v>4.4000000000000004</v>
      </c>
      <c r="BN151" s="1">
        <v>45.946319580078125</v>
      </c>
      <c r="BO151">
        <v>643271.47370299743</v>
      </c>
    </row>
    <row r="152" spans="1:67" x14ac:dyDescent="0.15">
      <c r="A152" t="s">
        <v>151</v>
      </c>
      <c r="B152" t="s">
        <v>339</v>
      </c>
      <c r="C152" t="s">
        <v>470</v>
      </c>
      <c r="D152" s="1">
        <v>7.2977723441061508</v>
      </c>
      <c r="E152" s="2">
        <v>0.41987261176109314</v>
      </c>
      <c r="F152" s="1">
        <v>-1.0057977437973022</v>
      </c>
      <c r="G152" s="1" t="s">
        <v>597</v>
      </c>
      <c r="H152" s="1" t="s">
        <v>597</v>
      </c>
      <c r="I152" s="1" t="s">
        <v>597</v>
      </c>
      <c r="J152" s="1" t="s">
        <v>597</v>
      </c>
      <c r="K152" s="1" t="s">
        <v>598</v>
      </c>
      <c r="L152" s="1" t="s">
        <v>598</v>
      </c>
      <c r="M152" s="1" t="s">
        <v>597</v>
      </c>
      <c r="N152" s="1" t="s">
        <v>597</v>
      </c>
      <c r="O152" s="1" t="s">
        <v>598</v>
      </c>
      <c r="P152" s="1" t="s">
        <v>597</v>
      </c>
      <c r="Q152" s="1" t="s">
        <v>597</v>
      </c>
      <c r="R152" s="1" t="s">
        <v>597</v>
      </c>
      <c r="S152" s="1" t="s">
        <v>597</v>
      </c>
      <c r="T152" s="1" t="s">
        <v>597</v>
      </c>
      <c r="U152" s="1" t="s">
        <v>598</v>
      </c>
      <c r="V152" s="1" t="s">
        <v>597</v>
      </c>
      <c r="W152" s="1" t="s">
        <v>597</v>
      </c>
      <c r="X152" s="1" t="s">
        <v>598</v>
      </c>
      <c r="Y152" s="1" t="s">
        <v>598</v>
      </c>
      <c r="Z152" s="1" t="s">
        <v>597</v>
      </c>
      <c r="AA152" s="1" t="s">
        <v>597</v>
      </c>
      <c r="AB152" s="1" t="s">
        <v>605</v>
      </c>
      <c r="AC152" t="s">
        <v>609</v>
      </c>
      <c r="AD152" s="1" t="s">
        <v>608</v>
      </c>
      <c r="AE152" s="1" t="s">
        <v>597</v>
      </c>
      <c r="AF152" s="1" t="s">
        <v>597</v>
      </c>
      <c r="AG152" s="1" t="s">
        <v>598</v>
      </c>
      <c r="AH152" s="1" t="s">
        <v>614</v>
      </c>
      <c r="AI152" s="1" t="s">
        <v>619</v>
      </c>
      <c r="AJ152" s="1" t="s">
        <v>597</v>
      </c>
      <c r="AK152" s="1" t="s">
        <v>597</v>
      </c>
      <c r="AL152" s="1" t="s">
        <v>598</v>
      </c>
      <c r="AM152" t="s">
        <v>608</v>
      </c>
      <c r="AN152" s="1" t="s">
        <v>608</v>
      </c>
      <c r="AO152" s="1" t="s">
        <v>608</v>
      </c>
      <c r="AP152" t="s">
        <v>608</v>
      </c>
      <c r="AQ152" s="1" t="s">
        <v>597</v>
      </c>
      <c r="AR152" s="1" t="s">
        <v>597</v>
      </c>
      <c r="AS152" s="1" t="s">
        <v>597</v>
      </c>
      <c r="AT152" t="s">
        <v>598</v>
      </c>
      <c r="AU152" s="1" t="s">
        <v>603</v>
      </c>
      <c r="AV152" s="1" t="s">
        <v>597</v>
      </c>
      <c r="AW152" t="s">
        <v>608</v>
      </c>
      <c r="AX152" t="s">
        <v>608</v>
      </c>
      <c r="AY152" s="1" t="s">
        <v>608</v>
      </c>
      <c r="AZ152" s="1">
        <v>0</v>
      </c>
      <c r="BA152" s="1" t="s">
        <v>608</v>
      </c>
      <c r="BB152" s="1" t="s">
        <v>609</v>
      </c>
      <c r="BC152" s="1"/>
      <c r="BD152" s="1">
        <v>1282</v>
      </c>
      <c r="BE152" s="20" t="s">
        <v>609</v>
      </c>
      <c r="BF152" t="s">
        <v>608</v>
      </c>
      <c r="BG152" s="1">
        <v>0.52471464872360229</v>
      </c>
      <c r="BH152" s="2">
        <v>0.52471465080000002</v>
      </c>
      <c r="BI152" s="22" t="s">
        <v>608</v>
      </c>
      <c r="BJ152" s="24" t="s">
        <v>608</v>
      </c>
      <c r="BK152" s="22" t="s">
        <v>608</v>
      </c>
      <c r="BL152" t="s">
        <v>608</v>
      </c>
      <c r="BM152" s="1"/>
      <c r="BN152" s="1"/>
    </row>
    <row r="153" spans="1:67" x14ac:dyDescent="0.15">
      <c r="A153" t="s">
        <v>152</v>
      </c>
      <c r="B153" t="s">
        <v>340</v>
      </c>
      <c r="C153" t="s">
        <v>470</v>
      </c>
      <c r="D153" s="1">
        <v>5.7525726388256331</v>
      </c>
      <c r="E153" s="2"/>
      <c r="F153" s="1">
        <v>-2.2134900093078613</v>
      </c>
      <c r="G153" s="1" t="s">
        <v>598</v>
      </c>
      <c r="H153" s="1" t="s">
        <v>597</v>
      </c>
      <c r="I153" s="1" t="s">
        <v>597</v>
      </c>
      <c r="J153" s="1" t="s">
        <v>597</v>
      </c>
      <c r="K153" s="1" t="s">
        <v>598</v>
      </c>
      <c r="L153" s="1" t="s">
        <v>598</v>
      </c>
      <c r="M153" s="1" t="s">
        <v>598</v>
      </c>
      <c r="N153" s="1" t="s">
        <v>598</v>
      </c>
      <c r="O153" s="1" t="s">
        <v>598</v>
      </c>
      <c r="P153" s="1" t="s">
        <v>597</v>
      </c>
      <c r="Q153" s="1" t="s">
        <v>597</v>
      </c>
      <c r="R153" s="1" t="s">
        <v>597</v>
      </c>
      <c r="S153" s="1" t="s">
        <v>597</v>
      </c>
      <c r="T153" s="1" t="s">
        <v>597</v>
      </c>
      <c r="U153" s="1" t="s">
        <v>598</v>
      </c>
      <c r="V153" s="1" t="s">
        <v>598</v>
      </c>
      <c r="W153" s="1" t="s">
        <v>598</v>
      </c>
      <c r="X153" s="1" t="s">
        <v>598</v>
      </c>
      <c r="Y153" s="1" t="s">
        <v>598</v>
      </c>
      <c r="Z153" s="1" t="s">
        <v>598</v>
      </c>
      <c r="AA153" s="1" t="s">
        <v>597</v>
      </c>
      <c r="AB153" s="1" t="s">
        <v>605</v>
      </c>
      <c r="AC153" t="s">
        <v>608</v>
      </c>
      <c r="AD153" s="1" t="s">
        <v>612</v>
      </c>
      <c r="AE153" s="1" t="s">
        <v>598</v>
      </c>
      <c r="AF153" s="1" t="s">
        <v>598</v>
      </c>
      <c r="AG153" s="1" t="s">
        <v>598</v>
      </c>
      <c r="AH153" s="1" t="s">
        <v>616</v>
      </c>
      <c r="AI153" s="1" t="s">
        <v>619</v>
      </c>
      <c r="AJ153" s="1" t="s">
        <v>597</v>
      </c>
      <c r="AK153" s="1" t="s">
        <v>598</v>
      </c>
      <c r="AL153" s="1" t="s">
        <v>598</v>
      </c>
      <c r="AM153" t="s">
        <v>609</v>
      </c>
      <c r="AN153" s="1" t="s">
        <v>612</v>
      </c>
      <c r="AO153" s="1" t="s">
        <v>611</v>
      </c>
      <c r="AP153" t="s">
        <v>611</v>
      </c>
      <c r="AQ153" s="1" t="s">
        <v>598</v>
      </c>
      <c r="AR153" s="1" t="s">
        <v>597</v>
      </c>
      <c r="AS153" s="1" t="s">
        <v>597</v>
      </c>
      <c r="AT153" t="s">
        <v>598</v>
      </c>
      <c r="AU153" s="1" t="s">
        <v>597</v>
      </c>
      <c r="AV153" s="1" t="s">
        <v>601</v>
      </c>
      <c r="AW153" t="s">
        <v>609</v>
      </c>
      <c r="AX153" t="s">
        <v>611</v>
      </c>
      <c r="AY153" s="1" t="s">
        <v>610</v>
      </c>
      <c r="AZ153" s="1">
        <v>0</v>
      </c>
      <c r="BA153" s="1" t="s">
        <v>608</v>
      </c>
      <c r="BB153" s="1" t="s">
        <v>610</v>
      </c>
      <c r="BC153" s="1"/>
      <c r="BD153" s="1">
        <v>1019</v>
      </c>
      <c r="BE153" s="20" t="s">
        <v>609</v>
      </c>
      <c r="BF153" t="s">
        <v>611</v>
      </c>
      <c r="BG153" s="1"/>
      <c r="BH153" s="2"/>
      <c r="BI153" s="22" t="s">
        <v>612</v>
      </c>
      <c r="BJ153" t="s">
        <v>612</v>
      </c>
      <c r="BK153" s="22" t="s">
        <v>610</v>
      </c>
      <c r="BL153" t="s">
        <v>611</v>
      </c>
      <c r="BM153" s="1"/>
      <c r="BN153" s="1">
        <v>51.114387512207031</v>
      </c>
    </row>
    <row r="154" spans="1:67" x14ac:dyDescent="0.15">
      <c r="A154" t="s">
        <v>153</v>
      </c>
      <c r="B154" t="s">
        <v>341</v>
      </c>
      <c r="C154" t="s">
        <v>471</v>
      </c>
      <c r="D154" s="1">
        <v>8.9136671172882895</v>
      </c>
      <c r="E154" s="2">
        <v>0.42545339465141296</v>
      </c>
      <c r="F154" s="1">
        <v>0.2784731388092041</v>
      </c>
      <c r="G154" s="1" t="s">
        <v>597</v>
      </c>
      <c r="H154" s="1" t="s">
        <v>598</v>
      </c>
      <c r="I154" s="1" t="s">
        <v>598</v>
      </c>
      <c r="J154" s="1" t="s">
        <v>598</v>
      </c>
      <c r="K154" s="1" t="s">
        <v>598</v>
      </c>
      <c r="L154" s="1" t="s">
        <v>598</v>
      </c>
      <c r="M154" s="1" t="s">
        <v>598</v>
      </c>
      <c r="N154" s="1" t="s">
        <v>598</v>
      </c>
      <c r="O154" s="1" t="s">
        <v>598</v>
      </c>
      <c r="P154" s="1" t="s">
        <v>598</v>
      </c>
      <c r="Q154" s="1" t="s">
        <v>597</v>
      </c>
      <c r="R154" s="1" t="s">
        <v>597</v>
      </c>
      <c r="S154" s="1" t="s">
        <v>597</v>
      </c>
      <c r="T154" s="1" t="s">
        <v>597</v>
      </c>
      <c r="U154" s="1" t="s">
        <v>598</v>
      </c>
      <c r="V154" s="1" t="s">
        <v>598</v>
      </c>
      <c r="W154" s="1" t="s">
        <v>598</v>
      </c>
      <c r="X154" s="1" t="s">
        <v>598</v>
      </c>
      <c r="Y154" s="1" t="s">
        <v>597</v>
      </c>
      <c r="Z154" s="1" t="s">
        <v>597</v>
      </c>
      <c r="AA154" s="1" t="s">
        <v>598</v>
      </c>
      <c r="AB154" s="1" t="s">
        <v>607</v>
      </c>
      <c r="AC154" t="s">
        <v>610</v>
      </c>
      <c r="AD154" s="1" t="s">
        <v>608</v>
      </c>
      <c r="AE154" s="1" t="s">
        <v>598</v>
      </c>
      <c r="AF154" s="1" t="s">
        <v>598</v>
      </c>
      <c r="AG154" s="1" t="s">
        <v>598</v>
      </c>
      <c r="AH154" s="1" t="s">
        <v>614</v>
      </c>
      <c r="AI154" s="1" t="s">
        <v>619</v>
      </c>
      <c r="AJ154" s="1" t="s">
        <v>597</v>
      </c>
      <c r="AK154" s="1" t="s">
        <v>597</v>
      </c>
      <c r="AL154" s="1" t="s">
        <v>598</v>
      </c>
      <c r="AM154" t="s">
        <v>609</v>
      </c>
      <c r="AN154" s="1" t="s">
        <v>609</v>
      </c>
      <c r="AO154" s="1" t="s">
        <v>611</v>
      </c>
      <c r="AP154" t="s">
        <v>608</v>
      </c>
      <c r="AQ154" s="1" t="s">
        <v>597</v>
      </c>
      <c r="AR154" s="1" t="s">
        <v>598</v>
      </c>
      <c r="AS154" s="1" t="s">
        <v>597</v>
      </c>
      <c r="AT154" t="s">
        <v>622</v>
      </c>
      <c r="AU154" s="1" t="s">
        <v>602</v>
      </c>
      <c r="AV154" s="1" t="s">
        <v>601</v>
      </c>
      <c r="AW154" t="s">
        <v>608</v>
      </c>
      <c r="AX154" t="s">
        <v>609</v>
      </c>
      <c r="AY154" s="1" t="s">
        <v>609</v>
      </c>
      <c r="AZ154" s="1">
        <v>0</v>
      </c>
      <c r="BA154" s="1" t="s">
        <v>608</v>
      </c>
      <c r="BB154" s="1" t="s">
        <v>610</v>
      </c>
      <c r="BC154" s="1"/>
      <c r="BD154" s="1">
        <v>573</v>
      </c>
      <c r="BE154" s="20" t="s">
        <v>609</v>
      </c>
      <c r="BF154" t="s">
        <v>609</v>
      </c>
      <c r="BG154" s="1">
        <v>0.29881185293197632</v>
      </c>
      <c r="BH154" s="2">
        <v>0.92613636363636365</v>
      </c>
      <c r="BI154" s="22" t="s">
        <v>608</v>
      </c>
      <c r="BJ154" s="24" t="s">
        <v>608</v>
      </c>
      <c r="BK154" s="22" t="s">
        <v>608</v>
      </c>
      <c r="BL154" t="s">
        <v>609</v>
      </c>
      <c r="BM154" s="1">
        <v>5</v>
      </c>
      <c r="BN154" s="1">
        <v>46.88421630859375</v>
      </c>
    </row>
    <row r="155" spans="1:67" x14ac:dyDescent="0.15">
      <c r="A155" t="s">
        <v>154</v>
      </c>
      <c r="B155" t="s">
        <v>342</v>
      </c>
      <c r="C155" t="s">
        <v>472</v>
      </c>
      <c r="D155" s="1">
        <v>6.5391343132151638</v>
      </c>
      <c r="E155" s="2">
        <v>0.30652084946632385</v>
      </c>
      <c r="F155" s="1">
        <v>-2.4783973693847656</v>
      </c>
      <c r="G155" s="1" t="s">
        <v>597</v>
      </c>
      <c r="H155" s="1" t="s">
        <v>597</v>
      </c>
      <c r="I155" s="1" t="s">
        <v>597</v>
      </c>
      <c r="J155" s="1" t="s">
        <v>597</v>
      </c>
      <c r="K155" s="1" t="s">
        <v>598</v>
      </c>
      <c r="L155" s="1" t="s">
        <v>597</v>
      </c>
      <c r="M155" s="1" t="s">
        <v>597</v>
      </c>
      <c r="N155" s="1" t="s">
        <v>597</v>
      </c>
      <c r="O155" s="1" t="s">
        <v>597</v>
      </c>
      <c r="P155" s="1" t="s">
        <v>598</v>
      </c>
      <c r="Q155" s="1" t="s">
        <v>597</v>
      </c>
      <c r="R155" s="1" t="s">
        <v>597</v>
      </c>
      <c r="S155" s="1" t="s">
        <v>597</v>
      </c>
      <c r="T155" s="1" t="s">
        <v>597</v>
      </c>
      <c r="U155" s="1" t="s">
        <v>598</v>
      </c>
      <c r="V155" s="1" t="s">
        <v>598</v>
      </c>
      <c r="W155" s="1" t="s">
        <v>598</v>
      </c>
      <c r="X155" s="1" t="s">
        <v>598</v>
      </c>
      <c r="Y155" s="1" t="s">
        <v>598</v>
      </c>
      <c r="Z155" s="1" t="s">
        <v>597</v>
      </c>
      <c r="AA155" s="1" t="s">
        <v>598</v>
      </c>
      <c r="AB155" s="1" t="s">
        <v>607</v>
      </c>
      <c r="AC155" t="s">
        <v>610</v>
      </c>
      <c r="AD155" s="1" t="s">
        <v>611</v>
      </c>
      <c r="AE155" s="1" t="s">
        <v>597</v>
      </c>
      <c r="AF155" s="1" t="s">
        <v>597</v>
      </c>
      <c r="AG155" s="1" t="s">
        <v>598</v>
      </c>
      <c r="AH155" s="1" t="s">
        <v>614</v>
      </c>
      <c r="AI155" s="1" t="s">
        <v>620</v>
      </c>
      <c r="AJ155" s="1" t="s">
        <v>597</v>
      </c>
      <c r="AK155" s="1" t="s">
        <v>597</v>
      </c>
      <c r="AL155" s="1" t="s">
        <v>597</v>
      </c>
      <c r="AM155" t="s">
        <v>609</v>
      </c>
      <c r="AN155" s="1" t="s">
        <v>612</v>
      </c>
      <c r="AO155" s="1" t="s">
        <v>612</v>
      </c>
      <c r="AP155" t="s">
        <v>609</v>
      </c>
      <c r="AQ155" s="1" t="s">
        <v>597</v>
      </c>
      <c r="AR155" s="1" t="s">
        <v>597</v>
      </c>
      <c r="AS155" s="1" t="s">
        <v>597</v>
      </c>
      <c r="AT155" t="s">
        <v>621</v>
      </c>
      <c r="AU155" s="1" t="s">
        <v>597</v>
      </c>
      <c r="AV155" s="1" t="s">
        <v>597</v>
      </c>
      <c r="AW155" t="s">
        <v>611</v>
      </c>
      <c r="AX155" t="s">
        <v>611</v>
      </c>
      <c r="AY155" s="1" t="s">
        <v>611</v>
      </c>
      <c r="AZ155" s="1">
        <v>0</v>
      </c>
      <c r="BA155" s="1" t="s">
        <v>608</v>
      </c>
      <c r="BB155" s="1" t="s">
        <v>610</v>
      </c>
      <c r="BC155" s="1"/>
      <c r="BD155" s="1">
        <v>958</v>
      </c>
      <c r="BE155" s="20" t="s">
        <v>610</v>
      </c>
      <c r="BF155" t="s">
        <v>609</v>
      </c>
      <c r="BG155" s="1">
        <v>0.34978795051574707</v>
      </c>
      <c r="BH155" s="2">
        <v>0.55769230769230771</v>
      </c>
      <c r="BI155" s="22" t="s">
        <v>609</v>
      </c>
      <c r="BJ155" t="s">
        <v>611</v>
      </c>
      <c r="BK155" s="22" t="s">
        <v>609</v>
      </c>
      <c r="BL155" t="s">
        <v>612</v>
      </c>
      <c r="BM155" s="1"/>
      <c r="BN155" s="1">
        <v>28.047767639160156</v>
      </c>
    </row>
    <row r="156" spans="1:67" x14ac:dyDescent="0.15">
      <c r="A156" t="s">
        <v>155</v>
      </c>
      <c r="B156" t="s">
        <v>343</v>
      </c>
      <c r="C156" t="s">
        <v>473</v>
      </c>
      <c r="D156" s="1">
        <v>10.408689141021432</v>
      </c>
      <c r="E156" s="2">
        <v>0.72825503349304199</v>
      </c>
      <c r="F156" s="1">
        <v>1.0340509414672852</v>
      </c>
      <c r="G156" s="1" t="s">
        <v>598</v>
      </c>
      <c r="H156" s="1" t="s">
        <v>597</v>
      </c>
      <c r="I156" s="1" t="s">
        <v>597</v>
      </c>
      <c r="J156" s="1" t="s">
        <v>598</v>
      </c>
      <c r="K156" s="1" t="s">
        <v>598</v>
      </c>
      <c r="L156" s="1" t="s">
        <v>598</v>
      </c>
      <c r="M156" s="1" t="s">
        <v>598</v>
      </c>
      <c r="N156" s="1" t="s">
        <v>598</v>
      </c>
      <c r="O156" s="1" t="s">
        <v>598</v>
      </c>
      <c r="P156" s="1" t="s">
        <v>598</v>
      </c>
      <c r="Q156" s="1" t="s">
        <v>597</v>
      </c>
      <c r="R156" s="1" t="s">
        <v>597</v>
      </c>
      <c r="S156" s="1" t="s">
        <v>598</v>
      </c>
      <c r="T156" s="1" t="s">
        <v>598</v>
      </c>
      <c r="U156" s="1" t="s">
        <v>597</v>
      </c>
      <c r="V156" s="1" t="s">
        <v>597</v>
      </c>
      <c r="W156" s="1" t="s">
        <v>598</v>
      </c>
      <c r="X156" s="1" t="s">
        <v>598</v>
      </c>
      <c r="Y156" s="1" t="s">
        <v>597</v>
      </c>
      <c r="Z156" s="1" t="s">
        <v>597</v>
      </c>
      <c r="AA156" s="1" t="s">
        <v>597</v>
      </c>
      <c r="AB156" s="1" t="s">
        <v>606</v>
      </c>
      <c r="AC156" t="s">
        <v>608</v>
      </c>
      <c r="AD156" s="1" t="s">
        <v>608</v>
      </c>
      <c r="AE156" s="1" t="s">
        <v>597</v>
      </c>
      <c r="AF156" s="1" t="s">
        <v>597</v>
      </c>
      <c r="AG156" s="1" t="s">
        <v>598</v>
      </c>
      <c r="AH156" s="1" t="s">
        <v>614</v>
      </c>
      <c r="AI156" s="1" t="s">
        <v>620</v>
      </c>
      <c r="AJ156" s="1" t="s">
        <v>598</v>
      </c>
      <c r="AK156" s="1" t="s">
        <v>598</v>
      </c>
      <c r="AL156" s="1" t="s">
        <v>598</v>
      </c>
      <c r="AM156" t="s">
        <v>611</v>
      </c>
      <c r="AN156" s="1" t="s">
        <v>609</v>
      </c>
      <c r="AO156" s="1" t="s">
        <v>609</v>
      </c>
      <c r="AP156" t="s">
        <v>609</v>
      </c>
      <c r="AQ156" s="1" t="s">
        <v>598</v>
      </c>
      <c r="AR156" s="1" t="s">
        <v>598</v>
      </c>
      <c r="AS156" s="1" t="s">
        <v>598</v>
      </c>
      <c r="AT156" t="s">
        <v>622</v>
      </c>
      <c r="AU156" s="1" t="s">
        <v>602</v>
      </c>
      <c r="AV156" s="1" t="s">
        <v>602</v>
      </c>
      <c r="AW156" t="s">
        <v>610</v>
      </c>
      <c r="AX156" t="s">
        <v>609</v>
      </c>
      <c r="AY156" s="1" t="s">
        <v>608</v>
      </c>
      <c r="AZ156" s="1">
        <v>0</v>
      </c>
      <c r="BA156" s="1" t="s">
        <v>609</v>
      </c>
      <c r="BB156" s="1" t="s">
        <v>611</v>
      </c>
      <c r="BC156" s="1">
        <v>2.7809524536132812</v>
      </c>
      <c r="BD156" s="1">
        <v>771</v>
      </c>
      <c r="BE156" s="20" t="s">
        <v>609</v>
      </c>
      <c r="BF156" s="3" t="s">
        <v>608</v>
      </c>
      <c r="BG156" s="1">
        <v>0.5084879994392395</v>
      </c>
      <c r="BH156" s="2">
        <v>0.89793311070633475</v>
      </c>
      <c r="BI156" s="22" t="s">
        <v>608</v>
      </c>
      <c r="BJ156" t="s">
        <v>609</v>
      </c>
      <c r="BK156" s="22" t="s">
        <v>609</v>
      </c>
      <c r="BL156" t="s">
        <v>610</v>
      </c>
      <c r="BM156" s="1">
        <v>5.5</v>
      </c>
      <c r="BN156" s="1">
        <v>32.00152587890625</v>
      </c>
      <c r="BO156">
        <v>247555.51198599863</v>
      </c>
    </row>
    <row r="157" spans="1:67" x14ac:dyDescent="0.15">
      <c r="A157" t="s">
        <v>156</v>
      </c>
      <c r="B157" t="s">
        <v>344</v>
      </c>
      <c r="C157" t="s">
        <v>474</v>
      </c>
      <c r="D157" s="1">
        <v>8.2780346434149674</v>
      </c>
      <c r="E157" s="2">
        <v>0.59832429885864258</v>
      </c>
      <c r="F157" s="1">
        <v>-0.15110208094120026</v>
      </c>
      <c r="G157" s="1" t="s">
        <v>597</v>
      </c>
      <c r="H157" s="1" t="s">
        <v>598</v>
      </c>
      <c r="I157" s="1" t="s">
        <v>598</v>
      </c>
      <c r="J157" s="1" t="s">
        <v>597</v>
      </c>
      <c r="K157" s="1" t="s">
        <v>598</v>
      </c>
      <c r="L157" s="1" t="s">
        <v>598</v>
      </c>
      <c r="M157" s="1" t="s">
        <v>598</v>
      </c>
      <c r="N157" s="1" t="s">
        <v>597</v>
      </c>
      <c r="O157" s="1" t="s">
        <v>598</v>
      </c>
      <c r="P157" s="1" t="s">
        <v>597</v>
      </c>
      <c r="Q157" s="1" t="s">
        <v>597</v>
      </c>
      <c r="R157" s="1" t="s">
        <v>597</v>
      </c>
      <c r="S157" s="1" t="s">
        <v>597</v>
      </c>
      <c r="T157" s="1" t="s">
        <v>597</v>
      </c>
      <c r="U157" s="1" t="s">
        <v>597</v>
      </c>
      <c r="V157" s="1" t="s">
        <v>598</v>
      </c>
      <c r="W157" s="1" t="s">
        <v>597</v>
      </c>
      <c r="X157" s="1" t="s">
        <v>598</v>
      </c>
      <c r="Y157" s="1" t="s">
        <v>598</v>
      </c>
      <c r="Z157" s="1" t="s">
        <v>598</v>
      </c>
      <c r="AA157" s="1" t="s">
        <v>598</v>
      </c>
      <c r="AB157" s="1" t="s">
        <v>607</v>
      </c>
      <c r="AC157" t="s">
        <v>609</v>
      </c>
      <c r="AD157" s="1" t="s">
        <v>610</v>
      </c>
      <c r="AE157" s="1" t="s">
        <v>598</v>
      </c>
      <c r="AF157" s="1" t="s">
        <v>597</v>
      </c>
      <c r="AG157" s="1" t="s">
        <v>597</v>
      </c>
      <c r="AH157" s="1" t="s">
        <v>617</v>
      </c>
      <c r="AI157" s="1" t="s">
        <v>619</v>
      </c>
      <c r="AJ157" s="1" t="s">
        <v>598</v>
      </c>
      <c r="AK157" s="1" t="s">
        <v>598</v>
      </c>
      <c r="AL157" s="1" t="s">
        <v>597</v>
      </c>
      <c r="AM157" t="s">
        <v>608</v>
      </c>
      <c r="AN157" s="1" t="s">
        <v>609</v>
      </c>
      <c r="AO157" s="1" t="s">
        <v>609</v>
      </c>
      <c r="AP157" t="s">
        <v>609</v>
      </c>
      <c r="AQ157" s="1" t="s">
        <v>597</v>
      </c>
      <c r="AR157" s="1" t="s">
        <v>597</v>
      </c>
      <c r="AS157" s="1" t="s">
        <v>597</v>
      </c>
      <c r="AT157" t="s">
        <v>621</v>
      </c>
      <c r="AU157" s="1" t="s">
        <v>603</v>
      </c>
      <c r="AV157" s="1" t="s">
        <v>597</v>
      </c>
      <c r="AW157" t="s">
        <v>610</v>
      </c>
      <c r="AX157" t="s">
        <v>611</v>
      </c>
      <c r="AY157" s="1" t="s">
        <v>609</v>
      </c>
      <c r="AZ157" s="1">
        <v>0</v>
      </c>
      <c r="BA157" s="1" t="s">
        <v>611</v>
      </c>
      <c r="BB157" s="1" t="s">
        <v>608</v>
      </c>
      <c r="BC157" s="1"/>
      <c r="BD157" s="1">
        <v>718</v>
      </c>
      <c r="BE157" s="20" t="s">
        <v>609</v>
      </c>
      <c r="BF157" t="s">
        <v>609</v>
      </c>
      <c r="BG157" s="1">
        <v>0.45869696140289307</v>
      </c>
      <c r="BH157" s="2">
        <v>0.71339113680154143</v>
      </c>
      <c r="BI157" s="22" t="s">
        <v>609</v>
      </c>
      <c r="BJ157" s="24" t="s">
        <v>608</v>
      </c>
      <c r="BK157" s="22" t="s">
        <v>609</v>
      </c>
      <c r="BL157" t="s">
        <v>610</v>
      </c>
      <c r="BM157" s="1">
        <v>4.7</v>
      </c>
      <c r="BN157" s="1">
        <v>25.750019073486328</v>
      </c>
    </row>
    <row r="158" spans="1:67" x14ac:dyDescent="0.15">
      <c r="A158" t="s">
        <v>157</v>
      </c>
      <c r="B158" t="s">
        <v>345</v>
      </c>
      <c r="C158" t="s">
        <v>475</v>
      </c>
      <c r="D158" s="1">
        <v>9.7987483794776189</v>
      </c>
      <c r="E158" s="2">
        <v>0.586181640625</v>
      </c>
      <c r="F158" s="1">
        <v>0.56083619594573975</v>
      </c>
      <c r="G158" s="1" t="s">
        <v>597</v>
      </c>
      <c r="H158" s="1" t="s">
        <v>597</v>
      </c>
      <c r="I158" s="1" t="s">
        <v>597</v>
      </c>
      <c r="J158" s="1" t="s">
        <v>597</v>
      </c>
      <c r="K158" s="1" t="s">
        <v>597</v>
      </c>
      <c r="L158" s="1" t="s">
        <v>597</v>
      </c>
      <c r="M158" s="1" t="s">
        <v>597</v>
      </c>
      <c r="N158" s="1" t="s">
        <v>597</v>
      </c>
      <c r="O158" s="1" t="s">
        <v>597</v>
      </c>
      <c r="P158" s="1" t="s">
        <v>597</v>
      </c>
      <c r="Q158" s="1" t="s">
        <v>597</v>
      </c>
      <c r="R158" s="1" t="s">
        <v>597</v>
      </c>
      <c r="S158" s="1" t="s">
        <v>597</v>
      </c>
      <c r="T158" s="1" t="s">
        <v>597</v>
      </c>
      <c r="U158" s="1" t="s">
        <v>597</v>
      </c>
      <c r="V158" s="1" t="s">
        <v>598</v>
      </c>
      <c r="W158" s="1" t="s">
        <v>598</v>
      </c>
      <c r="X158" s="1" t="s">
        <v>598</v>
      </c>
      <c r="Y158" s="1" t="s">
        <v>597</v>
      </c>
      <c r="Z158" s="1" t="s">
        <v>597</v>
      </c>
      <c r="AA158" s="1" t="s">
        <v>598</v>
      </c>
      <c r="AB158" s="1" t="s">
        <v>607</v>
      </c>
      <c r="AC158" t="s">
        <v>608</v>
      </c>
      <c r="AD158" s="1"/>
      <c r="AE158" s="1" t="s">
        <v>597</v>
      </c>
      <c r="AF158" s="1" t="s">
        <v>598</v>
      </c>
      <c r="AG158" s="1" t="s">
        <v>597</v>
      </c>
      <c r="AH158" s="1" t="s">
        <v>614</v>
      </c>
      <c r="AI158" s="1" t="s">
        <v>620</v>
      </c>
      <c r="AJ158" s="1" t="s">
        <v>597</v>
      </c>
      <c r="AK158" s="1" t="s">
        <v>597</v>
      </c>
      <c r="AL158" s="1" t="s">
        <v>598</v>
      </c>
      <c r="AM158" t="s">
        <v>613</v>
      </c>
      <c r="AN158" s="1" t="s">
        <v>609</v>
      </c>
      <c r="AO158" s="1"/>
      <c r="AQ158" s="1" t="s">
        <v>597</v>
      </c>
      <c r="AR158" s="1" t="s">
        <v>597</v>
      </c>
      <c r="AS158" s="1" t="s">
        <v>597</v>
      </c>
      <c r="AT158" t="s">
        <v>598</v>
      </c>
      <c r="AU158" s="1" t="s">
        <v>597</v>
      </c>
      <c r="AV158" s="1" t="s">
        <v>597</v>
      </c>
      <c r="AW158" t="s">
        <v>609</v>
      </c>
      <c r="AY158" s="1"/>
      <c r="AZ158" s="1">
        <v>0</v>
      </c>
      <c r="BA158" s="1" t="s">
        <v>608</v>
      </c>
      <c r="BB158" s="1"/>
      <c r="BC158" s="1"/>
      <c r="BD158" s="1">
        <v>1000</v>
      </c>
      <c r="BE158" s="20" t="s">
        <v>608</v>
      </c>
      <c r="BG158" s="1">
        <v>0.45485898852348328</v>
      </c>
      <c r="BH158" s="2">
        <v>0.79861111111111116</v>
      </c>
      <c r="BM158" s="1"/>
      <c r="BN158" s="1"/>
    </row>
    <row r="159" spans="1:67" x14ac:dyDescent="0.15">
      <c r="A159" t="s">
        <v>158</v>
      </c>
      <c r="B159" t="s">
        <v>346</v>
      </c>
      <c r="C159" t="s">
        <v>476</v>
      </c>
      <c r="D159" s="1">
        <v>9.0482275659043854</v>
      </c>
      <c r="E159" s="2">
        <v>0.60256475210189819</v>
      </c>
      <c r="F159" s="1">
        <v>0.26568472385406494</v>
      </c>
      <c r="G159" s="1" t="s">
        <v>597</v>
      </c>
      <c r="H159" s="1" t="s">
        <v>597</v>
      </c>
      <c r="I159" s="1" t="s">
        <v>597</v>
      </c>
      <c r="J159" s="1" t="s">
        <v>597</v>
      </c>
      <c r="K159" s="1" t="s">
        <v>598</v>
      </c>
      <c r="L159" s="1" t="s">
        <v>597</v>
      </c>
      <c r="M159" s="1" t="s">
        <v>597</v>
      </c>
      <c r="N159" s="1" t="s">
        <v>597</v>
      </c>
      <c r="O159" s="1" t="s">
        <v>597</v>
      </c>
      <c r="P159" s="1" t="s">
        <v>597</v>
      </c>
      <c r="Q159" s="1" t="s">
        <v>597</v>
      </c>
      <c r="R159" s="1" t="s">
        <v>597</v>
      </c>
      <c r="S159" s="1" t="s">
        <v>597</v>
      </c>
      <c r="T159" s="1" t="s">
        <v>597</v>
      </c>
      <c r="U159" s="1" t="s">
        <v>597</v>
      </c>
      <c r="V159" s="1" t="s">
        <v>598</v>
      </c>
      <c r="W159" s="1" t="s">
        <v>597</v>
      </c>
      <c r="X159" s="1" t="s">
        <v>598</v>
      </c>
      <c r="Y159" s="1" t="s">
        <v>597</v>
      </c>
      <c r="Z159" s="1" t="s">
        <v>597</v>
      </c>
      <c r="AA159" s="1" t="s">
        <v>598</v>
      </c>
      <c r="AB159" s="1" t="s">
        <v>607</v>
      </c>
      <c r="AC159" t="s">
        <v>612</v>
      </c>
      <c r="AD159" s="1" t="s">
        <v>611</v>
      </c>
      <c r="AE159" s="1" t="s">
        <v>597</v>
      </c>
      <c r="AF159" s="1" t="s">
        <v>597</v>
      </c>
      <c r="AG159" s="1" t="s">
        <v>598</v>
      </c>
      <c r="AH159" s="1" t="s">
        <v>615</v>
      </c>
      <c r="AI159" s="1" t="s">
        <v>619</v>
      </c>
      <c r="AJ159" s="1" t="s">
        <v>597</v>
      </c>
      <c r="AK159" s="1" t="s">
        <v>597</v>
      </c>
      <c r="AL159" s="1" t="s">
        <v>598</v>
      </c>
      <c r="AM159" t="s">
        <v>609</v>
      </c>
      <c r="AN159" s="1" t="s">
        <v>352</v>
      </c>
      <c r="AO159" s="1" t="s">
        <v>609</v>
      </c>
      <c r="AP159" t="s">
        <v>608</v>
      </c>
      <c r="AQ159" s="1" t="s">
        <v>597</v>
      </c>
      <c r="AR159" s="1" t="s">
        <v>597</v>
      </c>
      <c r="AS159" s="1" t="s">
        <v>597</v>
      </c>
      <c r="AT159" t="s">
        <v>597</v>
      </c>
      <c r="AU159" s="1" t="s">
        <v>597</v>
      </c>
      <c r="AV159" s="1" t="s">
        <v>601</v>
      </c>
      <c r="AW159" t="s">
        <v>609</v>
      </c>
      <c r="AX159" t="s">
        <v>612</v>
      </c>
      <c r="AY159" s="1" t="s">
        <v>610</v>
      </c>
      <c r="AZ159" s="1">
        <v>0</v>
      </c>
      <c r="BA159" s="1" t="s">
        <v>610</v>
      </c>
      <c r="BB159" s="1" t="s">
        <v>610</v>
      </c>
      <c r="BC159" s="1"/>
      <c r="BD159" s="1">
        <v>897</v>
      </c>
      <c r="BE159" s="20" t="s">
        <v>609</v>
      </c>
      <c r="BF159" t="s">
        <v>611</v>
      </c>
      <c r="BG159" s="1">
        <v>0.38041070103645325</v>
      </c>
      <c r="BH159" s="2">
        <v>0.55978260869565222</v>
      </c>
      <c r="BI159" s="22" t="s">
        <v>608</v>
      </c>
      <c r="BJ159" t="s">
        <v>609</v>
      </c>
      <c r="BK159" s="22" t="s">
        <v>610</v>
      </c>
      <c r="BL159" t="s">
        <v>611</v>
      </c>
      <c r="BM159" s="1"/>
      <c r="BN159" s="1">
        <v>37.862258911132812</v>
      </c>
    </row>
    <row r="160" spans="1:67" x14ac:dyDescent="0.15">
      <c r="A160" t="s">
        <v>159</v>
      </c>
      <c r="B160" t="s">
        <v>347</v>
      </c>
      <c r="C160" t="s">
        <v>476</v>
      </c>
      <c r="D160" s="1">
        <v>8.8357176525942958</v>
      </c>
      <c r="E160" s="2">
        <v>0.53334182500839233</v>
      </c>
      <c r="F160" s="1">
        <v>0.26568472385406494</v>
      </c>
      <c r="G160" s="1" t="s">
        <v>597</v>
      </c>
      <c r="H160" s="1" t="s">
        <v>597</v>
      </c>
      <c r="I160" s="1" t="s">
        <v>597</v>
      </c>
      <c r="J160" s="1" t="s">
        <v>597</v>
      </c>
      <c r="K160" s="1" t="s">
        <v>597</v>
      </c>
      <c r="L160" s="1" t="s">
        <v>598</v>
      </c>
      <c r="M160" s="1" t="s">
        <v>597</v>
      </c>
      <c r="N160" s="1" t="s">
        <v>597</v>
      </c>
      <c r="O160" s="1" t="s">
        <v>597</v>
      </c>
      <c r="P160" s="1" t="s">
        <v>598</v>
      </c>
      <c r="Q160" s="1" t="s">
        <v>597</v>
      </c>
      <c r="R160" s="1" t="s">
        <v>597</v>
      </c>
      <c r="S160" s="1" t="s">
        <v>597</v>
      </c>
      <c r="T160" s="1" t="s">
        <v>597</v>
      </c>
      <c r="U160" s="1" t="s">
        <v>597</v>
      </c>
      <c r="V160" s="1" t="s">
        <v>598</v>
      </c>
      <c r="W160" s="1" t="s">
        <v>598</v>
      </c>
      <c r="X160" s="1" t="s">
        <v>597</v>
      </c>
      <c r="Y160" s="1" t="s">
        <v>597</v>
      </c>
      <c r="Z160" s="1" t="s">
        <v>597</v>
      </c>
      <c r="AA160" s="1" t="s">
        <v>598</v>
      </c>
      <c r="AB160" s="1" t="s">
        <v>607</v>
      </c>
      <c r="AC160" t="s">
        <v>608</v>
      </c>
      <c r="AD160" s="1"/>
      <c r="AE160" s="1" t="s">
        <v>598</v>
      </c>
      <c r="AF160" s="1" t="s">
        <v>598</v>
      </c>
      <c r="AG160" s="1" t="s">
        <v>597</v>
      </c>
      <c r="AH160" s="1" t="s">
        <v>615</v>
      </c>
      <c r="AI160" s="1" t="s">
        <v>619</v>
      </c>
      <c r="AJ160" s="1" t="s">
        <v>597</v>
      </c>
      <c r="AK160" s="1" t="s">
        <v>597</v>
      </c>
      <c r="AL160" s="1" t="s">
        <v>597</v>
      </c>
      <c r="AM160" t="s">
        <v>613</v>
      </c>
      <c r="AN160" s="1" t="s">
        <v>612</v>
      </c>
      <c r="AO160" s="1"/>
      <c r="AQ160" s="1" t="s">
        <v>597</v>
      </c>
      <c r="AR160" s="1" t="s">
        <v>597</v>
      </c>
      <c r="AS160" s="1" t="s">
        <v>597</v>
      </c>
      <c r="AT160" t="s">
        <v>598</v>
      </c>
      <c r="AU160" s="1" t="s">
        <v>597</v>
      </c>
      <c r="AV160" s="1" t="s">
        <v>597</v>
      </c>
      <c r="AW160" t="s">
        <v>609</v>
      </c>
      <c r="AY160" s="1"/>
      <c r="AZ160" s="1">
        <v>0</v>
      </c>
      <c r="BA160" s="1"/>
      <c r="BB160" s="1"/>
      <c r="BC160" s="1"/>
      <c r="BD160" s="1">
        <v>817</v>
      </c>
      <c r="BE160" s="20" t="s">
        <v>608</v>
      </c>
      <c r="BG160" s="1">
        <v>0.39700207114219666</v>
      </c>
      <c r="BH160" s="2">
        <v>0.56609195402298851</v>
      </c>
      <c r="BM160" s="1"/>
      <c r="BN160" s="1"/>
      <c r="BO160">
        <v>196603.87759176927</v>
      </c>
    </row>
    <row r="161" spans="1:67" x14ac:dyDescent="0.15">
      <c r="A161" t="s">
        <v>160</v>
      </c>
      <c r="B161" t="s">
        <v>348</v>
      </c>
      <c r="C161" t="s">
        <v>477</v>
      </c>
      <c r="D161" s="1">
        <v>7.5259775418632877</v>
      </c>
      <c r="E161" s="2">
        <v>0.37744519114494324</v>
      </c>
      <c r="F161" s="1">
        <v>-1.414936900138855</v>
      </c>
      <c r="G161" s="1" t="s">
        <v>598</v>
      </c>
      <c r="H161" s="1" t="s">
        <v>597</v>
      </c>
      <c r="I161" s="1" t="s">
        <v>597</v>
      </c>
      <c r="J161" s="1" t="s">
        <v>597</v>
      </c>
      <c r="K161" s="1" t="s">
        <v>598</v>
      </c>
      <c r="L161" s="1" t="s">
        <v>597</v>
      </c>
      <c r="M161" s="1" t="s">
        <v>597</v>
      </c>
      <c r="N161" s="1" t="s">
        <v>597</v>
      </c>
      <c r="O161" s="1" t="s">
        <v>598</v>
      </c>
      <c r="P161" s="1" t="s">
        <v>597</v>
      </c>
      <c r="Q161" s="1" t="s">
        <v>597</v>
      </c>
      <c r="R161" s="1" t="s">
        <v>597</v>
      </c>
      <c r="S161" s="1" t="s">
        <v>597</v>
      </c>
      <c r="T161" s="1" t="s">
        <v>597</v>
      </c>
      <c r="U161" s="1" t="s">
        <v>598</v>
      </c>
      <c r="V161" s="1" t="s">
        <v>598</v>
      </c>
      <c r="W161" s="1" t="s">
        <v>598</v>
      </c>
      <c r="X161" s="1" t="s">
        <v>598</v>
      </c>
      <c r="Y161" s="1" t="s">
        <v>598</v>
      </c>
      <c r="Z161" s="1" t="s">
        <v>597</v>
      </c>
      <c r="AA161" s="1" t="s">
        <v>598</v>
      </c>
      <c r="AB161" s="1" t="s">
        <v>607</v>
      </c>
      <c r="AC161" t="s">
        <v>611</v>
      </c>
      <c r="AD161" s="1" t="s">
        <v>609</v>
      </c>
      <c r="AE161" s="1" t="s">
        <v>598</v>
      </c>
      <c r="AF161" s="1" t="s">
        <v>597</v>
      </c>
      <c r="AG161" s="1" t="s">
        <v>597</v>
      </c>
      <c r="AH161" s="1" t="s">
        <v>614</v>
      </c>
      <c r="AI161" s="1" t="s">
        <v>618</v>
      </c>
      <c r="AJ161" s="1" t="s">
        <v>597</v>
      </c>
      <c r="AK161" s="1" t="s">
        <v>597</v>
      </c>
      <c r="AL161" s="1" t="s">
        <v>598</v>
      </c>
      <c r="AM161" t="s">
        <v>609</v>
      </c>
      <c r="AN161" s="1" t="s">
        <v>611</v>
      </c>
      <c r="AO161" s="1" t="s">
        <v>611</v>
      </c>
      <c r="AP161" t="s">
        <v>610</v>
      </c>
      <c r="AQ161" s="1" t="s">
        <v>598</v>
      </c>
      <c r="AR161" s="1" t="s">
        <v>598</v>
      </c>
      <c r="AS161" s="1" t="s">
        <v>597</v>
      </c>
      <c r="AT161" t="s">
        <v>622</v>
      </c>
      <c r="AU161" s="1" t="s">
        <v>603</v>
      </c>
      <c r="AV161" s="1" t="s">
        <v>597</v>
      </c>
      <c r="AW161" t="s">
        <v>610</v>
      </c>
      <c r="AX161" t="s">
        <v>610</v>
      </c>
      <c r="AY161" s="1" t="s">
        <v>609</v>
      </c>
      <c r="AZ161" s="1">
        <v>0</v>
      </c>
      <c r="BA161" s="1" t="s">
        <v>609</v>
      </c>
      <c r="BB161" s="1" t="s">
        <v>610</v>
      </c>
      <c r="BC161" s="1"/>
      <c r="BD161" s="1">
        <v>664</v>
      </c>
      <c r="BE161" s="20" t="s">
        <v>608</v>
      </c>
      <c r="BF161" t="s">
        <v>609</v>
      </c>
      <c r="BG161" s="1">
        <v>0.35341951251029968</v>
      </c>
      <c r="BH161" s="2">
        <v>0.73873873873873874</v>
      </c>
      <c r="BI161" s="22" t="s">
        <v>610</v>
      </c>
      <c r="BJ161" t="s">
        <v>609</v>
      </c>
      <c r="BK161" s="22" t="s">
        <v>608</v>
      </c>
      <c r="BL161" t="s">
        <v>611</v>
      </c>
      <c r="BM161" s="1"/>
      <c r="BN161" s="1">
        <v>31.954238891601562</v>
      </c>
    </row>
    <row r="162" spans="1:67" x14ac:dyDescent="0.15">
      <c r="A162" t="s">
        <v>161</v>
      </c>
      <c r="B162" t="s">
        <v>349</v>
      </c>
      <c r="C162" t="s">
        <v>478</v>
      </c>
      <c r="D162" s="1">
        <v>8.993255220597316</v>
      </c>
      <c r="E162" s="2"/>
      <c r="F162" s="1">
        <v>-0.61669743061065674</v>
      </c>
      <c r="G162" s="1" t="s">
        <v>597</v>
      </c>
      <c r="H162" s="1" t="s">
        <v>597</v>
      </c>
      <c r="I162" s="1" t="s">
        <v>597</v>
      </c>
      <c r="J162" s="1" t="s">
        <v>598</v>
      </c>
      <c r="K162" s="1" t="s">
        <v>598</v>
      </c>
      <c r="L162" s="1" t="s">
        <v>597</v>
      </c>
      <c r="M162" s="1" t="s">
        <v>597</v>
      </c>
      <c r="N162" s="1" t="s">
        <v>597</v>
      </c>
      <c r="O162" s="1" t="s">
        <v>597</v>
      </c>
      <c r="P162" s="1" t="s">
        <v>597</v>
      </c>
      <c r="Q162" s="1" t="s">
        <v>597</v>
      </c>
      <c r="R162" s="1" t="s">
        <v>597</v>
      </c>
      <c r="S162" s="1" t="s">
        <v>597</v>
      </c>
      <c r="T162" s="1" t="s">
        <v>597</v>
      </c>
      <c r="U162" s="1" t="s">
        <v>597</v>
      </c>
      <c r="V162" s="1" t="s">
        <v>598</v>
      </c>
      <c r="W162" s="1" t="s">
        <v>597</v>
      </c>
      <c r="X162" s="1" t="s">
        <v>598</v>
      </c>
      <c r="Y162" s="1" t="s">
        <v>597</v>
      </c>
      <c r="Z162" s="1" t="s">
        <v>597</v>
      </c>
      <c r="AA162" s="1" t="s">
        <v>598</v>
      </c>
      <c r="AB162" s="1" t="s">
        <v>606</v>
      </c>
      <c r="AC162" t="s">
        <v>609</v>
      </c>
      <c r="AD162" s="1" t="s">
        <v>608</v>
      </c>
      <c r="AE162" s="1" t="s">
        <v>598</v>
      </c>
      <c r="AF162" s="1" t="s">
        <v>597</v>
      </c>
      <c r="AG162" s="1" t="s">
        <v>598</v>
      </c>
      <c r="AH162" s="1" t="s">
        <v>615</v>
      </c>
      <c r="AI162" s="1" t="s">
        <v>619</v>
      </c>
      <c r="AJ162" s="1" t="s">
        <v>597</v>
      </c>
      <c r="AK162" s="1" t="s">
        <v>597</v>
      </c>
      <c r="AL162" s="1" t="s">
        <v>597</v>
      </c>
      <c r="AM162" t="s">
        <v>610</v>
      </c>
      <c r="AN162" s="1" t="s">
        <v>609</v>
      </c>
      <c r="AO162" s="1" t="s">
        <v>608</v>
      </c>
      <c r="AP162" t="s">
        <v>608</v>
      </c>
      <c r="AQ162" s="1" t="s">
        <v>597</v>
      </c>
      <c r="AR162" s="1" t="s">
        <v>598</v>
      </c>
      <c r="AS162" s="1" t="s">
        <v>598</v>
      </c>
      <c r="AT162" t="s">
        <v>597</v>
      </c>
      <c r="AU162" s="1" t="s">
        <v>623</v>
      </c>
      <c r="AV162" s="1" t="s">
        <v>597</v>
      </c>
      <c r="AW162" t="s">
        <v>609</v>
      </c>
      <c r="AX162" t="s">
        <v>608</v>
      </c>
      <c r="AY162" s="1" t="s">
        <v>608</v>
      </c>
      <c r="AZ162" s="1">
        <v>0</v>
      </c>
      <c r="BA162" s="1" t="s">
        <v>609</v>
      </c>
      <c r="BB162" s="1" t="s">
        <v>610</v>
      </c>
      <c r="BC162" s="1"/>
      <c r="BD162" s="1">
        <v>858</v>
      </c>
      <c r="BE162" s="20" t="s">
        <v>609</v>
      </c>
      <c r="BF162" t="s">
        <v>608</v>
      </c>
      <c r="BG162" s="1">
        <v>0.61426836252212524</v>
      </c>
      <c r="BH162" s="2">
        <v>0.1541095890410959</v>
      </c>
      <c r="BI162" s="22" t="s">
        <v>608</v>
      </c>
      <c r="BJ162" t="s">
        <v>609</v>
      </c>
      <c r="BK162" s="22" t="s">
        <v>610</v>
      </c>
      <c r="BL162" t="s">
        <v>608</v>
      </c>
      <c r="BM162" s="1"/>
      <c r="BN162" s="1">
        <v>32.597911834716797</v>
      </c>
    </row>
    <row r="163" spans="1:67" x14ac:dyDescent="0.15">
      <c r="A163" t="s">
        <v>162</v>
      </c>
      <c r="B163" t="s">
        <v>350</v>
      </c>
      <c r="C163" t="s">
        <v>479</v>
      </c>
      <c r="D163" s="1">
        <v>10.954869955253438</v>
      </c>
      <c r="E163" s="2">
        <v>0.7953571081161499</v>
      </c>
      <c r="F163" s="1">
        <v>1.8376293182373047</v>
      </c>
      <c r="G163" s="1" t="s">
        <v>597</v>
      </c>
      <c r="H163" s="1" t="s">
        <v>598</v>
      </c>
      <c r="I163" s="1" t="s">
        <v>597</v>
      </c>
      <c r="J163" s="1" t="s">
        <v>597</v>
      </c>
      <c r="K163" s="1" t="s">
        <v>598</v>
      </c>
      <c r="L163" s="1" t="s">
        <v>598</v>
      </c>
      <c r="M163" s="1" t="s">
        <v>598</v>
      </c>
      <c r="N163" s="1" t="s">
        <v>597</v>
      </c>
      <c r="O163" s="1" t="s">
        <v>597</v>
      </c>
      <c r="P163" s="1" t="s">
        <v>598</v>
      </c>
      <c r="Q163" s="1" t="s">
        <v>597</v>
      </c>
      <c r="R163" s="1" t="s">
        <v>597</v>
      </c>
      <c r="S163" s="1" t="s">
        <v>597</v>
      </c>
      <c r="T163" s="1" t="s">
        <v>597</v>
      </c>
      <c r="U163" s="1" t="s">
        <v>597</v>
      </c>
      <c r="V163" s="1" t="s">
        <v>598</v>
      </c>
      <c r="W163" s="1" t="s">
        <v>598</v>
      </c>
      <c r="X163" s="1" t="s">
        <v>598</v>
      </c>
      <c r="Y163" s="1" t="s">
        <v>597</v>
      </c>
      <c r="Z163" s="1" t="s">
        <v>598</v>
      </c>
      <c r="AA163" s="1" t="s">
        <v>597</v>
      </c>
      <c r="AB163" s="1" t="s">
        <v>607</v>
      </c>
      <c r="AC163" t="s">
        <v>610</v>
      </c>
      <c r="AD163" s="1" t="s">
        <v>610</v>
      </c>
      <c r="AE163" s="1" t="s">
        <v>597</v>
      </c>
      <c r="AF163" s="1" t="s">
        <v>598</v>
      </c>
      <c r="AG163" s="1" t="s">
        <v>598</v>
      </c>
      <c r="AH163" s="1" t="s">
        <v>614</v>
      </c>
      <c r="AI163" s="1" t="s">
        <v>620</v>
      </c>
      <c r="AJ163" s="1" t="s">
        <v>598</v>
      </c>
      <c r="AK163" s="1" t="s">
        <v>597</v>
      </c>
      <c r="AL163" s="1" t="s">
        <v>598</v>
      </c>
      <c r="AM163" t="s">
        <v>608</v>
      </c>
      <c r="AN163" s="1" t="s">
        <v>609</v>
      </c>
      <c r="AO163" s="1" t="s">
        <v>608</v>
      </c>
      <c r="AP163" t="s">
        <v>610</v>
      </c>
      <c r="AQ163" s="1" t="s">
        <v>597</v>
      </c>
      <c r="AR163" s="1" t="s">
        <v>598</v>
      </c>
      <c r="AS163" s="1" t="s">
        <v>598</v>
      </c>
      <c r="AT163" t="s">
        <v>621</v>
      </c>
      <c r="AU163" s="1" t="s">
        <v>597</v>
      </c>
      <c r="AV163" s="1" t="s">
        <v>597</v>
      </c>
      <c r="AW163" t="s">
        <v>610</v>
      </c>
      <c r="AX163" t="s">
        <v>610</v>
      </c>
      <c r="AY163" s="1" t="s">
        <v>610</v>
      </c>
      <c r="AZ163" s="1">
        <v>0</v>
      </c>
      <c r="BA163" s="1" t="s">
        <v>612</v>
      </c>
      <c r="BB163" s="1" t="s">
        <v>612</v>
      </c>
      <c r="BC163" s="1"/>
      <c r="BD163" s="1">
        <v>338</v>
      </c>
      <c r="BE163" s="20" t="s">
        <v>611</v>
      </c>
      <c r="BF163" t="s">
        <v>608</v>
      </c>
      <c r="BG163" s="1">
        <v>0.57293486595153809</v>
      </c>
      <c r="BH163" s="2">
        <v>0.9582430480317804</v>
      </c>
      <c r="BI163" s="22" t="s">
        <v>608</v>
      </c>
      <c r="BJ163" s="24" t="s">
        <v>610</v>
      </c>
      <c r="BK163" s="22" t="s">
        <v>608</v>
      </c>
      <c r="BL163" t="s">
        <v>610</v>
      </c>
      <c r="BM163" s="1">
        <v>5.3</v>
      </c>
      <c r="BN163" s="1">
        <v>46.830936431884766</v>
      </c>
      <c r="BO163">
        <v>2110441.9251605179</v>
      </c>
    </row>
    <row r="164" spans="1:67" x14ac:dyDescent="0.15">
      <c r="A164" t="s">
        <v>163</v>
      </c>
      <c r="B164" t="s">
        <v>351</v>
      </c>
      <c r="C164" t="s">
        <v>479</v>
      </c>
      <c r="D164" s="1">
        <v>11.27487402943726</v>
      </c>
      <c r="E164" s="2">
        <v>0.7561151385307312</v>
      </c>
      <c r="F164" s="1">
        <v>2.0562751293182373</v>
      </c>
      <c r="G164" s="1" t="s">
        <v>597</v>
      </c>
      <c r="H164" s="1" t="s">
        <v>597</v>
      </c>
      <c r="I164" s="1" t="s">
        <v>597</v>
      </c>
      <c r="J164" s="1" t="s">
        <v>598</v>
      </c>
      <c r="K164" s="1" t="s">
        <v>598</v>
      </c>
      <c r="L164" s="1" t="s">
        <v>598</v>
      </c>
      <c r="M164" s="1" t="s">
        <v>597</v>
      </c>
      <c r="N164" s="1" t="s">
        <v>597</v>
      </c>
      <c r="O164" s="1" t="s">
        <v>598</v>
      </c>
      <c r="P164" s="1" t="s">
        <v>598</v>
      </c>
      <c r="Q164" s="1" t="s">
        <v>597</v>
      </c>
      <c r="R164" s="1" t="s">
        <v>597</v>
      </c>
      <c r="S164" s="1" t="s">
        <v>597</v>
      </c>
      <c r="T164" s="1" t="s">
        <v>597</v>
      </c>
      <c r="U164" s="1" t="s">
        <v>597</v>
      </c>
      <c r="V164" s="1" t="s">
        <v>598</v>
      </c>
      <c r="W164" s="1" t="s">
        <v>597</v>
      </c>
      <c r="X164" s="1" t="s">
        <v>597</v>
      </c>
      <c r="Y164" s="1" t="s">
        <v>597</v>
      </c>
      <c r="Z164" s="1" t="s">
        <v>598</v>
      </c>
      <c r="AA164" s="1" t="s">
        <v>598</v>
      </c>
      <c r="AB164" s="1" t="s">
        <v>607</v>
      </c>
      <c r="AC164" t="s">
        <v>608</v>
      </c>
      <c r="AD164" s="1"/>
      <c r="AE164" s="1" t="s">
        <v>598</v>
      </c>
      <c r="AF164" s="1" t="s">
        <v>597</v>
      </c>
      <c r="AG164" s="1" t="s">
        <v>598</v>
      </c>
      <c r="AH164" s="1" t="s">
        <v>614</v>
      </c>
      <c r="AI164" s="1" t="s">
        <v>620</v>
      </c>
      <c r="AJ164" s="1" t="s">
        <v>598</v>
      </c>
      <c r="AK164" s="1" t="s">
        <v>597</v>
      </c>
      <c r="AL164" s="1" t="s">
        <v>598</v>
      </c>
      <c r="AM164" t="s">
        <v>613</v>
      </c>
      <c r="AN164" s="1" t="s">
        <v>608</v>
      </c>
      <c r="AO164" s="1"/>
      <c r="AP164" t="s">
        <v>610</v>
      </c>
      <c r="AQ164" s="1" t="s">
        <v>597</v>
      </c>
      <c r="AR164" s="1" t="s">
        <v>597</v>
      </c>
      <c r="AS164" s="1" t="s">
        <v>598</v>
      </c>
      <c r="AT164" t="s">
        <v>597</v>
      </c>
      <c r="AU164" s="1" t="s">
        <v>597</v>
      </c>
      <c r="AV164" s="1" t="s">
        <v>597</v>
      </c>
      <c r="AY164" s="1"/>
      <c r="AZ164" s="1">
        <v>0</v>
      </c>
      <c r="BA164" s="1" t="s">
        <v>611</v>
      </c>
      <c r="BB164" s="1" t="s">
        <v>608</v>
      </c>
      <c r="BC164" s="1"/>
      <c r="BD164" s="1">
        <v>336</v>
      </c>
      <c r="BG164" s="1">
        <v>0.47010922431945801</v>
      </c>
      <c r="BH164" s="2">
        <v>0.59286365016702103</v>
      </c>
      <c r="BM164" s="1">
        <v>6</v>
      </c>
      <c r="BN164" s="1">
        <v>38.073223114013672</v>
      </c>
      <c r="BO164">
        <v>493568.15884856135</v>
      </c>
    </row>
    <row r="165" spans="1:67" x14ac:dyDescent="0.15">
      <c r="A165" t="s">
        <v>164</v>
      </c>
      <c r="B165" t="s">
        <v>352</v>
      </c>
      <c r="C165" t="s">
        <v>479</v>
      </c>
      <c r="D165" s="1">
        <v>9.8658895221208098</v>
      </c>
      <c r="E165" s="2"/>
      <c r="F165" s="1">
        <v>1.18</v>
      </c>
      <c r="G165" s="1" t="s">
        <v>597</v>
      </c>
      <c r="H165" s="1" t="s">
        <v>597</v>
      </c>
      <c r="I165" s="1" t="s">
        <v>597</v>
      </c>
      <c r="J165" s="1" t="s">
        <v>597</v>
      </c>
      <c r="K165" s="1" t="s">
        <v>598</v>
      </c>
      <c r="L165" s="1" t="s">
        <v>598</v>
      </c>
      <c r="M165" s="1" t="s">
        <v>598</v>
      </c>
      <c r="N165" s="1" t="s">
        <v>597</v>
      </c>
      <c r="O165" s="1" t="s">
        <v>598</v>
      </c>
      <c r="P165" s="1" t="s">
        <v>598</v>
      </c>
      <c r="Q165" s="1" t="s">
        <v>597</v>
      </c>
      <c r="R165" s="1" t="s">
        <v>597</v>
      </c>
      <c r="S165" s="1" t="s">
        <v>597</v>
      </c>
      <c r="T165" s="1" t="s">
        <v>597</v>
      </c>
      <c r="U165" s="1" t="s">
        <v>598</v>
      </c>
      <c r="V165" s="1" t="s">
        <v>598</v>
      </c>
      <c r="W165" s="1" t="s">
        <v>598</v>
      </c>
      <c r="X165" s="1" t="s">
        <v>598</v>
      </c>
      <c r="Y165" s="1" t="s">
        <v>597</v>
      </c>
      <c r="Z165" s="1" t="s">
        <v>597</v>
      </c>
      <c r="AA165" s="1" t="s">
        <v>597</v>
      </c>
      <c r="AB165" s="1" t="s">
        <v>605</v>
      </c>
      <c r="AC165" t="s">
        <v>610</v>
      </c>
      <c r="AD165" s="1" t="s">
        <v>610</v>
      </c>
      <c r="AE165" s="1" t="s">
        <v>598</v>
      </c>
      <c r="AF165" s="1" t="s">
        <v>597</v>
      </c>
      <c r="AG165" s="1" t="s">
        <v>597</v>
      </c>
      <c r="AH165" s="1" t="s">
        <v>615</v>
      </c>
      <c r="AI165" s="1" t="s">
        <v>619</v>
      </c>
      <c r="AJ165" s="1" t="s">
        <v>598</v>
      </c>
      <c r="AK165" s="1" t="s">
        <v>598</v>
      </c>
      <c r="AL165" s="1" t="s">
        <v>598</v>
      </c>
      <c r="AM165" t="s">
        <v>608</v>
      </c>
      <c r="AN165" s="1" t="s">
        <v>611</v>
      </c>
      <c r="AO165" s="1" t="s">
        <v>608</v>
      </c>
      <c r="AP165" t="s">
        <v>610</v>
      </c>
      <c r="AQ165" s="1" t="s">
        <v>598</v>
      </c>
      <c r="AR165" s="1" t="s">
        <v>598</v>
      </c>
      <c r="AS165" s="1" t="s">
        <v>597</v>
      </c>
      <c r="AT165" t="s">
        <v>597</v>
      </c>
      <c r="AU165" s="1" t="s">
        <v>597</v>
      </c>
      <c r="AV165" s="1" t="s">
        <v>597</v>
      </c>
      <c r="AW165" t="s">
        <v>610</v>
      </c>
      <c r="AX165" t="s">
        <v>608</v>
      </c>
      <c r="AY165" s="1" t="s">
        <v>610</v>
      </c>
      <c r="AZ165" s="1">
        <v>0</v>
      </c>
      <c r="BA165" s="1" t="s">
        <v>611</v>
      </c>
      <c r="BB165" s="1" t="s">
        <v>609</v>
      </c>
      <c r="BC165" s="1">
        <v>2.028571605682373</v>
      </c>
      <c r="BD165" s="1">
        <v>569</v>
      </c>
      <c r="BE165" s="20" t="s">
        <v>611</v>
      </c>
      <c r="BF165" t="s">
        <v>608</v>
      </c>
      <c r="BG165" s="1"/>
      <c r="BH165" s="2"/>
      <c r="BI165" s="22" t="s">
        <v>610</v>
      </c>
      <c r="BJ165" s="24" t="s">
        <v>610</v>
      </c>
      <c r="BK165" s="22" t="s">
        <v>610</v>
      </c>
      <c r="BL165" t="s">
        <v>610</v>
      </c>
      <c r="BM165" s="1">
        <v>5.7</v>
      </c>
      <c r="BN165" s="1"/>
    </row>
    <row r="166" spans="1:67" x14ac:dyDescent="0.15">
      <c r="A166" t="s">
        <v>165</v>
      </c>
      <c r="B166" t="s">
        <v>353</v>
      </c>
      <c r="C166" t="s">
        <v>480</v>
      </c>
      <c r="D166" s="1">
        <v>6.9782340917445884</v>
      </c>
      <c r="E166" s="2">
        <v>0.50411635637283325</v>
      </c>
      <c r="F166" s="1">
        <v>-1.1205000877380371</v>
      </c>
      <c r="G166" s="1" t="s">
        <v>597</v>
      </c>
      <c r="H166" s="1" t="s">
        <v>597</v>
      </c>
      <c r="I166" s="1" t="s">
        <v>598</v>
      </c>
      <c r="J166" s="1" t="s">
        <v>597</v>
      </c>
      <c r="K166" s="1" t="s">
        <v>598</v>
      </c>
      <c r="L166" s="1" t="s">
        <v>598</v>
      </c>
      <c r="M166" s="1" t="s">
        <v>597</v>
      </c>
      <c r="N166" s="1" t="s">
        <v>598</v>
      </c>
      <c r="O166" s="1" t="s">
        <v>598</v>
      </c>
      <c r="P166" s="1" t="s">
        <v>598</v>
      </c>
      <c r="Q166" s="1" t="s">
        <v>597</v>
      </c>
      <c r="R166" s="1" t="s">
        <v>597</v>
      </c>
      <c r="S166" s="1" t="s">
        <v>597</v>
      </c>
      <c r="T166" s="1" t="s">
        <v>598</v>
      </c>
      <c r="U166" s="1" t="s">
        <v>597</v>
      </c>
      <c r="V166" s="1" t="s">
        <v>598</v>
      </c>
      <c r="W166" s="1" t="s">
        <v>598</v>
      </c>
      <c r="X166" s="1" t="s">
        <v>598</v>
      </c>
      <c r="Y166" s="1" t="s">
        <v>598</v>
      </c>
      <c r="Z166" s="1" t="s">
        <v>598</v>
      </c>
      <c r="AA166" s="1" t="s">
        <v>598</v>
      </c>
      <c r="AB166" s="1" t="s">
        <v>607</v>
      </c>
      <c r="AC166" t="s">
        <v>608</v>
      </c>
      <c r="AD166" s="1" t="s">
        <v>610</v>
      </c>
      <c r="AE166" s="1" t="s">
        <v>598</v>
      </c>
      <c r="AF166" s="1" t="s">
        <v>598</v>
      </c>
      <c r="AG166" s="1" t="s">
        <v>598</v>
      </c>
      <c r="AH166" s="1" t="s">
        <v>614</v>
      </c>
      <c r="AI166" s="1" t="s">
        <v>619</v>
      </c>
      <c r="AJ166" s="1" t="s">
        <v>597</v>
      </c>
      <c r="AK166" s="1" t="s">
        <v>597</v>
      </c>
      <c r="AL166" s="1" t="s">
        <v>598</v>
      </c>
      <c r="AM166" t="s">
        <v>610</v>
      </c>
      <c r="AN166" s="1" t="s">
        <v>609</v>
      </c>
      <c r="AO166" s="1" t="s">
        <v>610</v>
      </c>
      <c r="AP166" t="s">
        <v>608</v>
      </c>
      <c r="AQ166" s="1" t="s">
        <v>598</v>
      </c>
      <c r="AR166" s="1" t="s">
        <v>597</v>
      </c>
      <c r="AS166" s="1" t="s">
        <v>598</v>
      </c>
      <c r="AT166" t="s">
        <v>598</v>
      </c>
      <c r="AU166" s="1" t="s">
        <v>597</v>
      </c>
      <c r="AV166" s="1" t="s">
        <v>600</v>
      </c>
      <c r="AW166" t="s">
        <v>610</v>
      </c>
      <c r="AX166" t="s">
        <v>608</v>
      </c>
      <c r="AY166" s="1" t="s">
        <v>610</v>
      </c>
      <c r="AZ166" s="1">
        <v>0</v>
      </c>
      <c r="BA166" s="1" t="s">
        <v>612</v>
      </c>
      <c r="BB166" s="1" t="s">
        <v>610</v>
      </c>
      <c r="BC166" s="1"/>
      <c r="BD166" s="1">
        <v>710</v>
      </c>
      <c r="BE166" s="20" t="s">
        <v>611</v>
      </c>
      <c r="BF166" t="s">
        <v>608</v>
      </c>
      <c r="BG166" s="1">
        <v>0.53626918792724609</v>
      </c>
      <c r="BH166" s="2">
        <v>0.85172413793103441</v>
      </c>
      <c r="BI166" s="22" t="s">
        <v>608</v>
      </c>
      <c r="BJ166" s="24" t="s">
        <v>610</v>
      </c>
      <c r="BK166" s="22" t="s">
        <v>608</v>
      </c>
      <c r="BL166" t="s">
        <v>610</v>
      </c>
      <c r="BM166" s="1">
        <v>4.0999999999999996</v>
      </c>
      <c r="BN166" s="1">
        <v>39.655498504638672</v>
      </c>
    </row>
    <row r="167" spans="1:67" x14ac:dyDescent="0.15">
      <c r="A167" t="s">
        <v>166</v>
      </c>
      <c r="B167" t="s">
        <v>354</v>
      </c>
      <c r="C167" t="s">
        <v>480</v>
      </c>
      <c r="D167" s="1">
        <v>6.8639349764984647</v>
      </c>
      <c r="E167" s="2">
        <v>0.3898347020149231</v>
      </c>
      <c r="F167" s="1">
        <v>-0.6294015645980835</v>
      </c>
      <c r="G167" s="1" t="s">
        <v>598</v>
      </c>
      <c r="H167" s="1" t="s">
        <v>598</v>
      </c>
      <c r="I167" s="1" t="s">
        <v>597</v>
      </c>
      <c r="J167" s="1" t="s">
        <v>598</v>
      </c>
      <c r="K167" s="1" t="s">
        <v>598</v>
      </c>
      <c r="L167" s="1" t="s">
        <v>598</v>
      </c>
      <c r="M167" s="1" t="s">
        <v>597</v>
      </c>
      <c r="N167" s="1" t="s">
        <v>597</v>
      </c>
      <c r="O167" s="1" t="s">
        <v>598</v>
      </c>
      <c r="P167" s="1" t="s">
        <v>598</v>
      </c>
      <c r="Q167" s="1" t="s">
        <v>597</v>
      </c>
      <c r="R167" s="1" t="s">
        <v>597</v>
      </c>
      <c r="S167" s="1" t="s">
        <v>597</v>
      </c>
      <c r="T167" s="1" t="s">
        <v>597</v>
      </c>
      <c r="U167" s="1" t="s">
        <v>598</v>
      </c>
      <c r="V167" s="1" t="s">
        <v>598</v>
      </c>
      <c r="W167" s="1" t="s">
        <v>598</v>
      </c>
      <c r="X167" s="1" t="s">
        <v>598</v>
      </c>
      <c r="Y167" s="1" t="s">
        <v>598</v>
      </c>
      <c r="Z167" s="1" t="s">
        <v>598</v>
      </c>
      <c r="AA167" s="1" t="s">
        <v>598</v>
      </c>
      <c r="AB167" s="1" t="s">
        <v>607</v>
      </c>
      <c r="AC167" t="s">
        <v>608</v>
      </c>
      <c r="AD167" s="1" t="s">
        <v>610</v>
      </c>
      <c r="AE167" s="1" t="s">
        <v>598</v>
      </c>
      <c r="AF167" s="1" t="s">
        <v>598</v>
      </c>
      <c r="AG167" s="1" t="s">
        <v>598</v>
      </c>
      <c r="AH167" s="1" t="s">
        <v>614</v>
      </c>
      <c r="AI167" s="1" t="s">
        <v>619</v>
      </c>
      <c r="AJ167" s="1" t="s">
        <v>598</v>
      </c>
      <c r="AK167" s="1" t="s">
        <v>598</v>
      </c>
      <c r="AL167" s="1" t="s">
        <v>597</v>
      </c>
      <c r="AM167" t="s">
        <v>608</v>
      </c>
      <c r="AN167" s="1" t="s">
        <v>609</v>
      </c>
      <c r="AO167" s="1" t="s">
        <v>610</v>
      </c>
      <c r="AP167" t="s">
        <v>609</v>
      </c>
      <c r="AQ167" s="1" t="s">
        <v>598</v>
      </c>
      <c r="AR167" s="1" t="s">
        <v>598</v>
      </c>
      <c r="AS167" s="1" t="s">
        <v>598</v>
      </c>
      <c r="AT167" t="s">
        <v>621</v>
      </c>
      <c r="AU167" s="1" t="s">
        <v>604</v>
      </c>
      <c r="AV167" s="1" t="s">
        <v>601</v>
      </c>
      <c r="AW167" t="s">
        <v>608</v>
      </c>
      <c r="AX167" t="s">
        <v>608</v>
      </c>
      <c r="AY167" s="1" t="s">
        <v>608</v>
      </c>
      <c r="AZ167" s="1">
        <v>0</v>
      </c>
      <c r="BA167" s="1" t="s">
        <v>608</v>
      </c>
      <c r="BB167" s="1" t="s">
        <v>610</v>
      </c>
      <c r="BC167" s="1"/>
      <c r="BD167" s="1">
        <v>705</v>
      </c>
      <c r="BE167" s="20" t="s">
        <v>608</v>
      </c>
      <c r="BF167" s="3" t="s">
        <v>610</v>
      </c>
      <c r="BG167" s="1">
        <v>0.53405284881591797</v>
      </c>
      <c r="BH167" s="2">
        <v>0.77497285559174811</v>
      </c>
      <c r="BI167" s="22" t="s">
        <v>608</v>
      </c>
      <c r="BJ167" s="24" t="s">
        <v>608</v>
      </c>
      <c r="BK167" s="22" t="s">
        <v>608</v>
      </c>
      <c r="BL167" t="s">
        <v>608</v>
      </c>
      <c r="BM167" s="1">
        <v>3.4</v>
      </c>
      <c r="BN167" s="1">
        <v>30.411319732666016</v>
      </c>
      <c r="BO167">
        <v>16781.335425662368</v>
      </c>
    </row>
    <row r="168" spans="1:67" x14ac:dyDescent="0.15">
      <c r="A168" t="s">
        <v>167</v>
      </c>
      <c r="B168" t="s">
        <v>355</v>
      </c>
      <c r="C168" t="s">
        <v>481</v>
      </c>
      <c r="D168" s="1">
        <v>8.7580391253132817</v>
      </c>
      <c r="E168" s="2">
        <v>0.60931098461151123</v>
      </c>
      <c r="F168" s="1">
        <v>0.38462081551551819</v>
      </c>
      <c r="G168" s="1" t="s">
        <v>598</v>
      </c>
      <c r="H168" s="1" t="s">
        <v>598</v>
      </c>
      <c r="I168" s="1" t="s">
        <v>598</v>
      </c>
      <c r="J168" s="1" t="s">
        <v>598</v>
      </c>
      <c r="K168" s="1" t="s">
        <v>598</v>
      </c>
      <c r="L168" s="1" t="s">
        <v>598</v>
      </c>
      <c r="M168" s="1" t="s">
        <v>598</v>
      </c>
      <c r="N168" s="1" t="s">
        <v>598</v>
      </c>
      <c r="O168" s="1" t="s">
        <v>598</v>
      </c>
      <c r="P168" s="1" t="s">
        <v>598</v>
      </c>
      <c r="Q168" s="1" t="s">
        <v>598</v>
      </c>
      <c r="R168" s="1" t="s">
        <v>597</v>
      </c>
      <c r="S168" s="1" t="s">
        <v>598</v>
      </c>
      <c r="T168" s="1" t="s">
        <v>598</v>
      </c>
      <c r="U168" s="1" t="s">
        <v>598</v>
      </c>
      <c r="V168" s="1" t="s">
        <v>597</v>
      </c>
      <c r="W168" s="1" t="s">
        <v>598</v>
      </c>
      <c r="X168" s="1" t="s">
        <v>598</v>
      </c>
      <c r="Y168" s="1" t="s">
        <v>597</v>
      </c>
      <c r="Z168" s="1" t="s">
        <v>598</v>
      </c>
      <c r="AA168" s="1" t="s">
        <v>597</v>
      </c>
      <c r="AB168" s="1" t="s">
        <v>605</v>
      </c>
      <c r="AC168" t="s">
        <v>609</v>
      </c>
      <c r="AD168" s="1" t="s">
        <v>610</v>
      </c>
      <c r="AE168" s="1" t="s">
        <v>597</v>
      </c>
      <c r="AF168" s="1" t="s">
        <v>598</v>
      </c>
      <c r="AG168" s="1" t="s">
        <v>598</v>
      </c>
      <c r="AH168" s="1" t="s">
        <v>615</v>
      </c>
      <c r="AI168" s="1" t="s">
        <v>620</v>
      </c>
      <c r="AJ168" s="1" t="s">
        <v>597</v>
      </c>
      <c r="AK168" s="1" t="s">
        <v>597</v>
      </c>
      <c r="AL168" s="1" t="s">
        <v>597</v>
      </c>
      <c r="AM168" t="s">
        <v>610</v>
      </c>
      <c r="AN168" s="1" t="s">
        <v>611</v>
      </c>
      <c r="AO168" s="1" t="s">
        <v>610</v>
      </c>
      <c r="AP168" t="s">
        <v>610</v>
      </c>
      <c r="AQ168" s="1" t="s">
        <v>597</v>
      </c>
      <c r="AR168" s="1" t="s">
        <v>597</v>
      </c>
      <c r="AS168" s="1" t="s">
        <v>597</v>
      </c>
      <c r="AT168" t="s">
        <v>621</v>
      </c>
      <c r="AU168" s="1" t="s">
        <v>604</v>
      </c>
      <c r="AV168" s="1" t="s">
        <v>604</v>
      </c>
      <c r="AW168" t="s">
        <v>610</v>
      </c>
      <c r="AX168" t="s">
        <v>610</v>
      </c>
      <c r="AY168" s="1" t="s">
        <v>610</v>
      </c>
      <c r="AZ168" s="1">
        <v>0</v>
      </c>
      <c r="BA168" s="1" t="s">
        <v>611</v>
      </c>
      <c r="BB168" s="1" t="s">
        <v>611</v>
      </c>
      <c r="BC168" s="1"/>
      <c r="BD168" s="1">
        <v>437</v>
      </c>
      <c r="BE168" s="20" t="s">
        <v>611</v>
      </c>
      <c r="BF168" t="s">
        <v>608</v>
      </c>
      <c r="BG168" s="1">
        <v>0.74029844999313354</v>
      </c>
      <c r="BH168" s="2">
        <v>0.74029846606410254</v>
      </c>
      <c r="BI168" s="22" t="s">
        <v>610</v>
      </c>
      <c r="BJ168" s="24" t="s">
        <v>608</v>
      </c>
      <c r="BK168" s="22" t="s">
        <v>609</v>
      </c>
      <c r="BL168" t="s">
        <v>610</v>
      </c>
      <c r="BM168" s="1">
        <v>4.2</v>
      </c>
      <c r="BN168" s="1">
        <v>58.338336944580078</v>
      </c>
      <c r="BO168">
        <v>8372.6374909633814</v>
      </c>
    </row>
    <row r="169" spans="1:67" x14ac:dyDescent="0.15">
      <c r="A169" t="s">
        <v>168</v>
      </c>
      <c r="B169" t="s">
        <v>356</v>
      </c>
      <c r="C169" t="s">
        <v>482</v>
      </c>
      <c r="D169" s="1">
        <v>7.9228143839836074</v>
      </c>
      <c r="E169" s="2">
        <v>0.45431452989578247</v>
      </c>
      <c r="F169" s="1">
        <v>-0.99665588140487671</v>
      </c>
      <c r="G169" s="1" t="s">
        <v>597</v>
      </c>
      <c r="H169" s="1" t="s">
        <v>597</v>
      </c>
      <c r="I169" s="1" t="s">
        <v>597</v>
      </c>
      <c r="J169" s="1" t="s">
        <v>597</v>
      </c>
      <c r="K169" s="1" t="s">
        <v>598</v>
      </c>
      <c r="L169" s="1" t="s">
        <v>598</v>
      </c>
      <c r="M169" s="1" t="s">
        <v>597</v>
      </c>
      <c r="N169" s="1" t="s">
        <v>597</v>
      </c>
      <c r="O169" s="1" t="s">
        <v>598</v>
      </c>
      <c r="P169" s="1" t="s">
        <v>598</v>
      </c>
      <c r="Q169" s="1" t="s">
        <v>597</v>
      </c>
      <c r="R169" s="1" t="s">
        <v>597</v>
      </c>
      <c r="S169" s="1" t="s">
        <v>597</v>
      </c>
      <c r="T169" s="1" t="s">
        <v>597</v>
      </c>
      <c r="U169" s="1" t="s">
        <v>597</v>
      </c>
      <c r="V169" s="1" t="s">
        <v>598</v>
      </c>
      <c r="W169" s="1" t="s">
        <v>598</v>
      </c>
      <c r="X169" s="1" t="s">
        <v>597</v>
      </c>
      <c r="Y169" s="1" t="s">
        <v>597</v>
      </c>
      <c r="Z169" s="1" t="s">
        <v>597</v>
      </c>
      <c r="AA169" s="1" t="s">
        <v>598</v>
      </c>
      <c r="AB169" s="1" t="s">
        <v>607</v>
      </c>
      <c r="AC169" t="s">
        <v>608</v>
      </c>
      <c r="AD169" s="1" t="s">
        <v>608</v>
      </c>
      <c r="AE169" s="1" t="s">
        <v>598</v>
      </c>
      <c r="AF169" s="1" t="s">
        <v>597</v>
      </c>
      <c r="AG169" s="1" t="s">
        <v>597</v>
      </c>
      <c r="AH169" s="1" t="s">
        <v>607</v>
      </c>
      <c r="AI169" s="1" t="s">
        <v>620</v>
      </c>
      <c r="AJ169" s="1" t="s">
        <v>597</v>
      </c>
      <c r="AK169" s="1" t="s">
        <v>597</v>
      </c>
      <c r="AL169" s="1" t="s">
        <v>597</v>
      </c>
      <c r="AM169" t="s">
        <v>610</v>
      </c>
      <c r="AN169" s="1" t="s">
        <v>609</v>
      </c>
      <c r="AO169" s="1" t="s">
        <v>609</v>
      </c>
      <c r="AP169" t="s">
        <v>610</v>
      </c>
      <c r="AQ169" s="1" t="s">
        <v>598</v>
      </c>
      <c r="AR169" s="1" t="s">
        <v>597</v>
      </c>
      <c r="AS169" s="1" t="s">
        <v>598</v>
      </c>
      <c r="AT169" t="s">
        <v>597</v>
      </c>
      <c r="AU169" s="1" t="s">
        <v>599</v>
      </c>
      <c r="AV169" s="1" t="s">
        <v>601</v>
      </c>
      <c r="AW169" t="s">
        <v>609</v>
      </c>
      <c r="AX169" t="s">
        <v>611</v>
      </c>
      <c r="AY169" s="1" t="s">
        <v>608</v>
      </c>
      <c r="AZ169" s="1">
        <v>0</v>
      </c>
      <c r="BA169" s="1" t="s">
        <v>610</v>
      </c>
      <c r="BB169" s="1" t="s">
        <v>609</v>
      </c>
      <c r="BC169" s="1"/>
      <c r="BD169" s="1">
        <v>1630</v>
      </c>
      <c r="BE169" s="20" t="s">
        <v>611</v>
      </c>
      <c r="BF169" s="3" t="s">
        <v>612</v>
      </c>
      <c r="BG169" s="1">
        <v>0.55500966310501099</v>
      </c>
      <c r="BH169" s="2">
        <v>0.75904761904761897</v>
      </c>
      <c r="BI169" s="24" t="s">
        <v>609</v>
      </c>
      <c r="BJ169" s="24" t="s">
        <v>608</v>
      </c>
      <c r="BK169" s="22" t="s">
        <v>611</v>
      </c>
      <c r="BL169" t="s">
        <v>609</v>
      </c>
      <c r="BM169" s="1"/>
      <c r="BN169" s="1">
        <v>25.870506286621094</v>
      </c>
    </row>
    <row r="170" spans="1:67" x14ac:dyDescent="0.15">
      <c r="A170" t="s">
        <v>169</v>
      </c>
      <c r="B170" t="s">
        <v>357</v>
      </c>
      <c r="C170" t="s">
        <v>482</v>
      </c>
      <c r="D170" s="1">
        <v>6.510994368001656</v>
      </c>
      <c r="E170" s="2">
        <v>0.4318680465221405</v>
      </c>
      <c r="F170" s="1">
        <v>-1.1253317594528198</v>
      </c>
      <c r="G170" s="1" t="s">
        <v>598</v>
      </c>
      <c r="H170" s="1" t="s">
        <v>598</v>
      </c>
      <c r="I170" s="1" t="s">
        <v>598</v>
      </c>
      <c r="J170" s="1" t="s">
        <v>598</v>
      </c>
      <c r="K170" s="1" t="s">
        <v>598</v>
      </c>
      <c r="L170" s="1" t="s">
        <v>598</v>
      </c>
      <c r="M170" s="1" t="s">
        <v>597</v>
      </c>
      <c r="N170" s="1" t="s">
        <v>597</v>
      </c>
      <c r="O170" s="1" t="s">
        <v>598</v>
      </c>
      <c r="P170" s="1" t="s">
        <v>598</v>
      </c>
      <c r="Q170" s="1" t="s">
        <v>597</v>
      </c>
      <c r="R170" s="1" t="s">
        <v>597</v>
      </c>
      <c r="S170" s="1" t="s">
        <v>597</v>
      </c>
      <c r="T170" s="1" t="s">
        <v>597</v>
      </c>
      <c r="U170" s="1" t="s">
        <v>598</v>
      </c>
      <c r="V170" s="1" t="s">
        <v>598</v>
      </c>
      <c r="W170" s="1" t="s">
        <v>598</v>
      </c>
      <c r="X170" s="1" t="s">
        <v>598</v>
      </c>
      <c r="Y170" s="1" t="s">
        <v>597</v>
      </c>
      <c r="Z170" s="1" t="s">
        <v>598</v>
      </c>
      <c r="AA170" s="1" t="s">
        <v>597</v>
      </c>
      <c r="AB170" s="1" t="s">
        <v>607</v>
      </c>
      <c r="AC170" t="s">
        <v>609</v>
      </c>
      <c r="AD170" s="1" t="s">
        <v>610</v>
      </c>
      <c r="AE170" s="1" t="s">
        <v>597</v>
      </c>
      <c r="AF170" s="1" t="s">
        <v>598</v>
      </c>
      <c r="AG170" s="1" t="s">
        <v>598</v>
      </c>
      <c r="AH170" s="1" t="s">
        <v>614</v>
      </c>
      <c r="AI170" s="1" t="s">
        <v>619</v>
      </c>
      <c r="AJ170" s="1" t="s">
        <v>597</v>
      </c>
      <c r="AK170" s="1" t="s">
        <v>597</v>
      </c>
      <c r="AL170" s="1" t="s">
        <v>598</v>
      </c>
      <c r="AM170" t="s">
        <v>610</v>
      </c>
      <c r="AN170" s="1" t="s">
        <v>608</v>
      </c>
      <c r="AO170" s="1" t="s">
        <v>608</v>
      </c>
      <c r="AP170" t="s">
        <v>610</v>
      </c>
      <c r="AQ170" s="1" t="s">
        <v>598</v>
      </c>
      <c r="AR170" s="1" t="s">
        <v>598</v>
      </c>
      <c r="AS170" s="1" t="s">
        <v>598</v>
      </c>
      <c r="AT170" t="s">
        <v>621</v>
      </c>
      <c r="AU170" s="1" t="s">
        <v>602</v>
      </c>
      <c r="AV170" s="1" t="s">
        <v>599</v>
      </c>
      <c r="AW170" t="s">
        <v>610</v>
      </c>
      <c r="AX170" t="s">
        <v>608</v>
      </c>
      <c r="AY170" s="1" t="s">
        <v>608</v>
      </c>
      <c r="AZ170" s="1">
        <v>0</v>
      </c>
      <c r="BA170" s="1" t="s">
        <v>608</v>
      </c>
      <c r="BB170" s="1" t="s">
        <v>608</v>
      </c>
      <c r="BC170" s="1"/>
      <c r="BD170" s="1">
        <v>814</v>
      </c>
      <c r="BE170" s="20" t="s">
        <v>611</v>
      </c>
      <c r="BF170" s="3" t="s">
        <v>610</v>
      </c>
      <c r="BG170" s="1">
        <v>0.49903455376625061</v>
      </c>
      <c r="BH170" s="2">
        <v>0.73971193415637859</v>
      </c>
      <c r="BI170" s="22" t="s">
        <v>608</v>
      </c>
      <c r="BJ170" t="s">
        <v>609</v>
      </c>
      <c r="BK170" s="22" t="s">
        <v>609</v>
      </c>
      <c r="BL170" t="s">
        <v>609</v>
      </c>
      <c r="BM170" s="1"/>
      <c r="BN170" s="1">
        <v>37.788719177246094</v>
      </c>
      <c r="BO170">
        <v>358898.01899869333</v>
      </c>
    </row>
    <row r="171" spans="1:67" x14ac:dyDescent="0.15">
      <c r="A171" t="s">
        <v>170</v>
      </c>
      <c r="B171" t="s">
        <v>358</v>
      </c>
      <c r="C171" t="s">
        <v>483</v>
      </c>
      <c r="D171" s="1">
        <v>8.3076914054379767</v>
      </c>
      <c r="E171" s="2">
        <v>0.5311206579208374</v>
      </c>
      <c r="F171" s="1">
        <v>-0.21746079623699188</v>
      </c>
      <c r="G171" s="1" t="s">
        <v>598</v>
      </c>
      <c r="H171" s="1" t="s">
        <v>597</v>
      </c>
      <c r="I171" s="1" t="s">
        <v>597</v>
      </c>
      <c r="J171" s="1" t="s">
        <v>597</v>
      </c>
      <c r="K171" s="1" t="s">
        <v>598</v>
      </c>
      <c r="L171" s="1" t="s">
        <v>597</v>
      </c>
      <c r="M171" s="1" t="s">
        <v>597</v>
      </c>
      <c r="N171" s="1" t="s">
        <v>597</v>
      </c>
      <c r="O171" s="1" t="s">
        <v>598</v>
      </c>
      <c r="P171" s="1" t="s">
        <v>597</v>
      </c>
      <c r="Q171" s="1" t="s">
        <v>597</v>
      </c>
      <c r="R171" s="1" t="s">
        <v>597</v>
      </c>
      <c r="S171" s="1" t="s">
        <v>597</v>
      </c>
      <c r="T171" s="1" t="s">
        <v>597</v>
      </c>
      <c r="U171" s="1" t="s">
        <v>598</v>
      </c>
      <c r="V171" s="1" t="s">
        <v>598</v>
      </c>
      <c r="W171" s="1" t="s">
        <v>598</v>
      </c>
      <c r="X171" s="1" t="s">
        <v>598</v>
      </c>
      <c r="Y171" s="1" t="s">
        <v>598</v>
      </c>
      <c r="Z171" s="1" t="s">
        <v>598</v>
      </c>
      <c r="AA171" s="1" t="s">
        <v>598</v>
      </c>
      <c r="AB171" s="1" t="s">
        <v>605</v>
      </c>
      <c r="AC171" t="s">
        <v>611</v>
      </c>
      <c r="AD171" s="1" t="s">
        <v>608</v>
      </c>
      <c r="AE171" s="1" t="s">
        <v>598</v>
      </c>
      <c r="AF171" s="1" t="s">
        <v>597</v>
      </c>
      <c r="AG171" s="1" t="s">
        <v>598</v>
      </c>
      <c r="AH171" s="1" t="s">
        <v>614</v>
      </c>
      <c r="AI171" s="1" t="s">
        <v>619</v>
      </c>
      <c r="AJ171" s="1" t="s">
        <v>597</v>
      </c>
      <c r="AK171" s="1" t="s">
        <v>598</v>
      </c>
      <c r="AL171" s="1" t="s">
        <v>598</v>
      </c>
      <c r="AM171" t="s">
        <v>611</v>
      </c>
      <c r="AN171" s="1" t="s">
        <v>611</v>
      </c>
      <c r="AO171" s="1" t="s">
        <v>609</v>
      </c>
      <c r="AP171" t="s">
        <v>610</v>
      </c>
      <c r="AQ171" s="1" t="s">
        <v>597</v>
      </c>
      <c r="AR171" s="1" t="s">
        <v>597</v>
      </c>
      <c r="AS171" s="1" t="s">
        <v>597</v>
      </c>
      <c r="AT171" t="s">
        <v>598</v>
      </c>
      <c r="AU171" s="1" t="s">
        <v>597</v>
      </c>
      <c r="AV171" s="1" t="s">
        <v>597</v>
      </c>
      <c r="AW171" t="s">
        <v>608</v>
      </c>
      <c r="AX171" t="s">
        <v>609</v>
      </c>
      <c r="AY171" s="1" t="s">
        <v>609</v>
      </c>
      <c r="AZ171" s="1">
        <v>0</v>
      </c>
      <c r="BA171" s="1" t="s">
        <v>609</v>
      </c>
      <c r="BB171" s="1" t="s">
        <v>611</v>
      </c>
      <c r="BC171" s="1"/>
      <c r="BD171" s="1">
        <v>880</v>
      </c>
      <c r="BE171" s="20" t="s">
        <v>608</v>
      </c>
      <c r="BF171" t="s">
        <v>609</v>
      </c>
      <c r="BG171" s="1">
        <v>0.47293037176132202</v>
      </c>
      <c r="BH171" s="2">
        <v>0.58333333333333337</v>
      </c>
      <c r="BI171" s="22" t="s">
        <v>608</v>
      </c>
      <c r="BJ171" t="s">
        <v>609</v>
      </c>
      <c r="BK171" s="22" t="s">
        <v>608</v>
      </c>
      <c r="BL171" t="s">
        <v>608</v>
      </c>
      <c r="BM171" s="1"/>
      <c r="BN171" s="1"/>
    </row>
    <row r="172" spans="1:67" x14ac:dyDescent="0.15">
      <c r="A172" t="s">
        <v>171</v>
      </c>
      <c r="B172" t="s">
        <v>359</v>
      </c>
      <c r="C172" t="s">
        <v>484</v>
      </c>
      <c r="D172" s="1">
        <v>9.6348844166853844</v>
      </c>
      <c r="E172" s="2">
        <v>0.60348773002624512</v>
      </c>
      <c r="F172" s="1">
        <v>0.25973805785179138</v>
      </c>
      <c r="G172" s="1" t="s">
        <v>597</v>
      </c>
      <c r="H172" s="1" t="s">
        <v>597</v>
      </c>
      <c r="I172" s="1" t="s">
        <v>597</v>
      </c>
      <c r="J172" s="1" t="s">
        <v>597</v>
      </c>
      <c r="K172" s="1" t="s">
        <v>598</v>
      </c>
      <c r="L172" s="1" t="s">
        <v>598</v>
      </c>
      <c r="M172" s="1" t="s">
        <v>597</v>
      </c>
      <c r="N172" s="1" t="s">
        <v>597</v>
      </c>
      <c r="O172" s="1" t="s">
        <v>598</v>
      </c>
      <c r="P172" s="1" t="s">
        <v>598</v>
      </c>
      <c r="Q172" s="1" t="s">
        <v>597</v>
      </c>
      <c r="R172" s="1" t="s">
        <v>597</v>
      </c>
      <c r="S172" s="1" t="s">
        <v>597</v>
      </c>
      <c r="T172" s="1" t="s">
        <v>597</v>
      </c>
      <c r="U172" s="1" t="s">
        <v>597</v>
      </c>
      <c r="V172" s="1" t="s">
        <v>598</v>
      </c>
      <c r="W172" s="1" t="s">
        <v>598</v>
      </c>
      <c r="X172" s="1" t="s">
        <v>598</v>
      </c>
      <c r="Y172" s="1" t="s">
        <v>597</v>
      </c>
      <c r="Z172" s="1" t="s">
        <v>597</v>
      </c>
      <c r="AA172" s="1" t="s">
        <v>598</v>
      </c>
      <c r="AB172" s="1" t="s">
        <v>607</v>
      </c>
      <c r="AC172" t="s">
        <v>609</v>
      </c>
      <c r="AD172" s="1" t="s">
        <v>608</v>
      </c>
      <c r="AE172" s="1" t="s">
        <v>597</v>
      </c>
      <c r="AF172" s="1" t="s">
        <v>597</v>
      </c>
      <c r="AG172" s="1" t="s">
        <v>597</v>
      </c>
      <c r="AH172" s="1" t="s">
        <v>617</v>
      </c>
      <c r="AI172" s="1" t="s">
        <v>618</v>
      </c>
      <c r="AJ172" s="1" t="s">
        <v>597</v>
      </c>
      <c r="AK172" s="1" t="s">
        <v>597</v>
      </c>
      <c r="AL172" s="1" t="s">
        <v>598</v>
      </c>
      <c r="AM172" t="s">
        <v>608</v>
      </c>
      <c r="AN172" s="1" t="s">
        <v>609</v>
      </c>
      <c r="AO172" s="1" t="s">
        <v>608</v>
      </c>
      <c r="AP172" t="s">
        <v>610</v>
      </c>
      <c r="AQ172" s="1" t="s">
        <v>597</v>
      </c>
      <c r="AR172" s="1" t="s">
        <v>597</v>
      </c>
      <c r="AS172" s="1" t="s">
        <v>598</v>
      </c>
      <c r="AT172" t="s">
        <v>598</v>
      </c>
      <c r="AU172" s="1" t="s">
        <v>597</v>
      </c>
      <c r="AV172" s="1" t="s">
        <v>597</v>
      </c>
      <c r="AW172" t="s">
        <v>608</v>
      </c>
      <c r="AX172" t="s">
        <v>610</v>
      </c>
      <c r="AY172" s="1" t="s">
        <v>610</v>
      </c>
      <c r="AZ172" s="1">
        <v>0</v>
      </c>
      <c r="BA172" s="1" t="s">
        <v>610</v>
      </c>
      <c r="BB172" s="1" t="s">
        <v>609</v>
      </c>
      <c r="BC172" s="1"/>
      <c r="BD172" s="1">
        <v>895</v>
      </c>
      <c r="BE172" s="20" t="s">
        <v>608</v>
      </c>
      <c r="BF172" t="s">
        <v>608</v>
      </c>
      <c r="BG172" s="1">
        <v>0.61896657943725586</v>
      </c>
      <c r="BH172" s="2">
        <v>0.42192192192192196</v>
      </c>
      <c r="BI172" s="22" t="s">
        <v>608</v>
      </c>
      <c r="BJ172" t="s">
        <v>609</v>
      </c>
      <c r="BK172" s="22" t="s">
        <v>609</v>
      </c>
      <c r="BL172" t="s">
        <v>608</v>
      </c>
      <c r="BM172" s="1">
        <v>4.0999999999999996</v>
      </c>
      <c r="BN172" s="1">
        <v>37.088649749755859</v>
      </c>
    </row>
    <row r="173" spans="1:67" x14ac:dyDescent="0.15">
      <c r="A173" t="s">
        <v>172</v>
      </c>
      <c r="B173" t="s">
        <v>360</v>
      </c>
      <c r="C173" t="s">
        <v>485</v>
      </c>
      <c r="D173" s="1">
        <v>8.3898196459416727</v>
      </c>
      <c r="E173" s="2">
        <v>0.51680994033813477</v>
      </c>
      <c r="F173" s="1">
        <v>-6.8824499845504761E-2</v>
      </c>
      <c r="G173" s="1" t="s">
        <v>598</v>
      </c>
      <c r="H173" s="1" t="s">
        <v>598</v>
      </c>
      <c r="I173" s="1" t="s">
        <v>598</v>
      </c>
      <c r="J173" s="1" t="s">
        <v>598</v>
      </c>
      <c r="K173" s="1" t="s">
        <v>598</v>
      </c>
      <c r="L173" s="1" t="s">
        <v>598</v>
      </c>
      <c r="M173" s="1" t="s">
        <v>597</v>
      </c>
      <c r="N173" s="1" t="s">
        <v>597</v>
      </c>
      <c r="O173" s="1" t="s">
        <v>598</v>
      </c>
      <c r="P173" s="1" t="s">
        <v>598</v>
      </c>
      <c r="Q173" s="1" t="s">
        <v>597</v>
      </c>
      <c r="R173" s="1" t="s">
        <v>597</v>
      </c>
      <c r="S173" s="1" t="s">
        <v>597</v>
      </c>
      <c r="T173" s="1" t="s">
        <v>597</v>
      </c>
      <c r="U173" s="1" t="s">
        <v>597</v>
      </c>
      <c r="V173" s="1" t="s">
        <v>598</v>
      </c>
      <c r="W173" s="1" t="s">
        <v>598</v>
      </c>
      <c r="X173" s="1" t="s">
        <v>598</v>
      </c>
      <c r="Y173" s="1" t="s">
        <v>598</v>
      </c>
      <c r="Z173" s="1" t="s">
        <v>598</v>
      </c>
      <c r="AA173" s="1" t="s">
        <v>597</v>
      </c>
      <c r="AB173" s="1" t="s">
        <v>606</v>
      </c>
      <c r="AC173" t="s">
        <v>608</v>
      </c>
      <c r="AD173" s="1" t="s">
        <v>610</v>
      </c>
      <c r="AE173" s="1" t="s">
        <v>597</v>
      </c>
      <c r="AF173" s="1" t="s">
        <v>598</v>
      </c>
      <c r="AG173" s="1" t="s">
        <v>598</v>
      </c>
      <c r="AH173" s="1" t="s">
        <v>614</v>
      </c>
      <c r="AI173" s="1" t="s">
        <v>620</v>
      </c>
      <c r="AJ173" s="1" t="s">
        <v>598</v>
      </c>
      <c r="AK173" s="1" t="s">
        <v>597</v>
      </c>
      <c r="AL173" s="1" t="s">
        <v>598</v>
      </c>
      <c r="AM173" t="s">
        <v>608</v>
      </c>
      <c r="AN173" s="1" t="s">
        <v>611</v>
      </c>
      <c r="AO173" s="1" t="s">
        <v>608</v>
      </c>
      <c r="AP173" t="s">
        <v>608</v>
      </c>
      <c r="AQ173" s="1" t="s">
        <v>597</v>
      </c>
      <c r="AR173" s="1" t="s">
        <v>598</v>
      </c>
      <c r="AS173" s="1" t="s">
        <v>598</v>
      </c>
      <c r="AT173" t="s">
        <v>621</v>
      </c>
      <c r="AU173" s="1" t="s">
        <v>602</v>
      </c>
      <c r="AV173" s="1" t="s">
        <v>601</v>
      </c>
      <c r="AW173" t="s">
        <v>608</v>
      </c>
      <c r="AX173" t="s">
        <v>609</v>
      </c>
      <c r="AY173" s="1" t="s">
        <v>608</v>
      </c>
      <c r="AZ173" s="1">
        <v>1</v>
      </c>
      <c r="BA173" s="1" t="s">
        <v>609</v>
      </c>
      <c r="BB173" s="1" t="s">
        <v>609</v>
      </c>
      <c r="BC173" s="1"/>
      <c r="BD173" s="1">
        <v>583</v>
      </c>
      <c r="BE173" s="20" t="s">
        <v>608</v>
      </c>
      <c r="BF173" t="s">
        <v>609</v>
      </c>
      <c r="BG173" s="1">
        <v>0.46603253483772278</v>
      </c>
      <c r="BH173" s="2">
        <v>0.71584216725559491</v>
      </c>
      <c r="BI173" s="22" t="s">
        <v>608</v>
      </c>
      <c r="BJ173" s="24" t="s">
        <v>608</v>
      </c>
      <c r="BK173" s="22" t="s">
        <v>608</v>
      </c>
      <c r="BL173" t="s">
        <v>610</v>
      </c>
      <c r="BM173" s="1">
        <v>3.5</v>
      </c>
      <c r="BN173" s="1">
        <v>48.071048736572266</v>
      </c>
    </row>
    <row r="174" spans="1:67" x14ac:dyDescent="0.15">
      <c r="A174" t="s">
        <v>173</v>
      </c>
      <c r="B174" t="s">
        <v>361</v>
      </c>
      <c r="C174" t="s">
        <v>486</v>
      </c>
      <c r="D174" s="1">
        <v>9.6175843980501359</v>
      </c>
      <c r="E174" s="2">
        <v>0.64926183223724365</v>
      </c>
      <c r="F174" s="1">
        <v>7.0511586964130402E-2</v>
      </c>
      <c r="G174" s="1" t="s">
        <v>598</v>
      </c>
      <c r="H174" s="1" t="s">
        <v>598</v>
      </c>
      <c r="I174" s="1" t="s">
        <v>598</v>
      </c>
      <c r="J174" s="1" t="s">
        <v>598</v>
      </c>
      <c r="K174" s="1" t="s">
        <v>598</v>
      </c>
      <c r="L174" s="1" t="s">
        <v>598</v>
      </c>
      <c r="M174" s="1" t="s">
        <v>598</v>
      </c>
      <c r="N174" s="1" t="s">
        <v>598</v>
      </c>
      <c r="O174" s="1" t="s">
        <v>598</v>
      </c>
      <c r="P174" s="1" t="s">
        <v>598</v>
      </c>
      <c r="Q174" s="1" t="s">
        <v>597</v>
      </c>
      <c r="R174" s="1" t="s">
        <v>597</v>
      </c>
      <c r="S174" s="1" t="s">
        <v>597</v>
      </c>
      <c r="T174" s="1" t="s">
        <v>597</v>
      </c>
      <c r="U174" s="1" t="s">
        <v>597</v>
      </c>
      <c r="V174" s="1" t="s">
        <v>598</v>
      </c>
      <c r="W174" s="1" t="s">
        <v>598</v>
      </c>
      <c r="X174" s="1" t="s">
        <v>598</v>
      </c>
      <c r="Y174" s="1" t="s">
        <v>598</v>
      </c>
      <c r="Z174" s="1" t="s">
        <v>598</v>
      </c>
      <c r="AA174" s="1" t="s">
        <v>597</v>
      </c>
      <c r="AB174" s="1" t="s">
        <v>607</v>
      </c>
      <c r="AC174" t="s">
        <v>608</v>
      </c>
      <c r="AD174" s="1" t="s">
        <v>610</v>
      </c>
      <c r="AE174" s="1" t="s">
        <v>598</v>
      </c>
      <c r="AF174" s="1" t="s">
        <v>598</v>
      </c>
      <c r="AG174" s="1" t="s">
        <v>598</v>
      </c>
      <c r="AH174" s="1" t="s">
        <v>614</v>
      </c>
      <c r="AI174" s="1" t="s">
        <v>619</v>
      </c>
      <c r="AJ174" s="1" t="s">
        <v>598</v>
      </c>
      <c r="AK174" s="1" t="s">
        <v>598</v>
      </c>
      <c r="AL174" s="1" t="s">
        <v>598</v>
      </c>
      <c r="AM174" t="s">
        <v>608</v>
      </c>
      <c r="AN174" s="1" t="s">
        <v>609</v>
      </c>
      <c r="AO174" s="1" t="s">
        <v>608</v>
      </c>
      <c r="AP174" t="s">
        <v>608</v>
      </c>
      <c r="AQ174" s="1" t="s">
        <v>597</v>
      </c>
      <c r="AR174" s="1" t="s">
        <v>598</v>
      </c>
      <c r="AS174" s="1" t="s">
        <v>597</v>
      </c>
      <c r="AT174" t="s">
        <v>621</v>
      </c>
      <c r="AU174" s="1" t="s">
        <v>623</v>
      </c>
      <c r="AV174" s="1" t="s">
        <v>601</v>
      </c>
      <c r="AW174" t="s">
        <v>610</v>
      </c>
      <c r="AX174" t="s">
        <v>608</v>
      </c>
      <c r="AY174" s="1" t="s">
        <v>608</v>
      </c>
      <c r="AZ174" s="1">
        <v>0</v>
      </c>
      <c r="BA174" s="1" t="s">
        <v>609</v>
      </c>
      <c r="BB174" s="1" t="s">
        <v>608</v>
      </c>
      <c r="BC174" s="1"/>
      <c r="BD174" s="1">
        <v>580</v>
      </c>
      <c r="BE174" s="20" t="s">
        <v>608</v>
      </c>
      <c r="BF174" t="s">
        <v>608</v>
      </c>
      <c r="BG174" s="1">
        <v>0.46116903424263</v>
      </c>
      <c r="BH174" s="2">
        <v>0.56284153005464477</v>
      </c>
      <c r="BI174" s="22" t="s">
        <v>608</v>
      </c>
      <c r="BJ174" s="24" t="s">
        <v>608</v>
      </c>
      <c r="BK174" s="22" t="s">
        <v>609</v>
      </c>
      <c r="BL174" t="s">
        <v>608</v>
      </c>
      <c r="BM174" s="1">
        <v>5</v>
      </c>
      <c r="BN174" s="1">
        <v>44.743801116943359</v>
      </c>
    </row>
    <row r="175" spans="1:67" x14ac:dyDescent="0.15">
      <c r="A175" t="s">
        <v>174</v>
      </c>
      <c r="B175" t="s">
        <v>362</v>
      </c>
      <c r="C175" t="s">
        <v>487</v>
      </c>
      <c r="D175" s="1">
        <v>6.5647941636114826</v>
      </c>
      <c r="E175" s="2">
        <v>0.3841765820980072</v>
      </c>
      <c r="F175" s="1">
        <v>-0.58420580625534058</v>
      </c>
      <c r="G175" s="1" t="s">
        <v>598</v>
      </c>
      <c r="H175" s="1" t="s">
        <v>598</v>
      </c>
      <c r="I175" s="1" t="s">
        <v>598</v>
      </c>
      <c r="J175" s="1" t="s">
        <v>598</v>
      </c>
      <c r="K175" s="1" t="s">
        <v>598</v>
      </c>
      <c r="L175" s="1" t="s">
        <v>598</v>
      </c>
      <c r="M175" s="1" t="s">
        <v>597</v>
      </c>
      <c r="N175" s="1" t="s">
        <v>597</v>
      </c>
      <c r="O175" s="1" t="s">
        <v>598</v>
      </c>
      <c r="P175" s="1" t="s">
        <v>598</v>
      </c>
      <c r="Q175" s="1" t="s">
        <v>597</v>
      </c>
      <c r="R175" s="1" t="s">
        <v>597</v>
      </c>
      <c r="S175" s="1" t="s">
        <v>597</v>
      </c>
      <c r="T175" s="1" t="s">
        <v>597</v>
      </c>
      <c r="U175" s="1" t="s">
        <v>598</v>
      </c>
      <c r="V175" s="1" t="s">
        <v>598</v>
      </c>
      <c r="W175" s="1" t="s">
        <v>598</v>
      </c>
      <c r="X175" s="1" t="s">
        <v>598</v>
      </c>
      <c r="Y175" s="1" t="s">
        <v>598</v>
      </c>
      <c r="Z175" s="1" t="s">
        <v>598</v>
      </c>
      <c r="AA175" s="1" t="s">
        <v>598</v>
      </c>
      <c r="AB175" s="1" t="s">
        <v>607</v>
      </c>
      <c r="AC175" t="s">
        <v>608</v>
      </c>
      <c r="AD175" s="1" t="s">
        <v>610</v>
      </c>
      <c r="AE175" s="1" t="s">
        <v>598</v>
      </c>
      <c r="AF175" s="1" t="s">
        <v>598</v>
      </c>
      <c r="AG175" s="1" t="s">
        <v>597</v>
      </c>
      <c r="AH175" s="1" t="s">
        <v>614</v>
      </c>
      <c r="AI175" s="1" t="s">
        <v>618</v>
      </c>
      <c r="AJ175" s="1" t="s">
        <v>597</v>
      </c>
      <c r="AK175" s="1" t="s">
        <v>597</v>
      </c>
      <c r="AL175" s="1" t="s">
        <v>598</v>
      </c>
      <c r="AM175" t="s">
        <v>608</v>
      </c>
      <c r="AN175" s="1" t="s">
        <v>610</v>
      </c>
      <c r="AO175" s="1" t="s">
        <v>608</v>
      </c>
      <c r="AP175" t="s">
        <v>611</v>
      </c>
      <c r="AQ175" s="1" t="s">
        <v>598</v>
      </c>
      <c r="AR175" s="1" t="s">
        <v>598</v>
      </c>
      <c r="AS175" s="1" t="s">
        <v>598</v>
      </c>
      <c r="AT175" t="s">
        <v>622</v>
      </c>
      <c r="AU175" s="1" t="s">
        <v>603</v>
      </c>
      <c r="AV175" s="1" t="s">
        <v>601</v>
      </c>
      <c r="AW175" t="s">
        <v>608</v>
      </c>
      <c r="AX175" t="s">
        <v>610</v>
      </c>
      <c r="AY175" s="1" t="s">
        <v>609</v>
      </c>
      <c r="AZ175" s="1">
        <v>0</v>
      </c>
      <c r="BA175" s="1" t="s">
        <v>608</v>
      </c>
      <c r="BB175" s="1" t="s">
        <v>610</v>
      </c>
      <c r="BC175" s="1"/>
      <c r="BD175" s="1">
        <v>610</v>
      </c>
      <c r="BE175" s="20" t="s">
        <v>608</v>
      </c>
      <c r="BF175" s="3" t="s">
        <v>609</v>
      </c>
      <c r="BG175" s="1">
        <v>0.74330699443817139</v>
      </c>
      <c r="BH175" s="2">
        <v>0.52229299363057324</v>
      </c>
      <c r="BI175" s="22" t="s">
        <v>609</v>
      </c>
      <c r="BJ175" s="24" t="s">
        <v>608</v>
      </c>
      <c r="BK175" s="22" t="s">
        <v>608</v>
      </c>
      <c r="BL175" t="s">
        <v>612</v>
      </c>
      <c r="BM175" s="1">
        <v>3.5</v>
      </c>
      <c r="BN175" s="1">
        <v>36.496448516845703</v>
      </c>
      <c r="BO175">
        <v>102064.3866061294</v>
      </c>
    </row>
    <row r="176" spans="1:67" x14ac:dyDescent="0.15">
      <c r="A176" t="s">
        <v>175</v>
      </c>
      <c r="B176" t="s">
        <v>363</v>
      </c>
      <c r="C176" t="s">
        <v>487</v>
      </c>
      <c r="D176" s="1">
        <v>8.0424405902967386</v>
      </c>
      <c r="E176" s="2">
        <v>0.63138711452484131</v>
      </c>
      <c r="F176" s="1">
        <v>-0.45980575680732727</v>
      </c>
      <c r="G176" s="1" t="s">
        <v>598</v>
      </c>
      <c r="H176" s="1" t="s">
        <v>598</v>
      </c>
      <c r="I176" s="1" t="s">
        <v>597</v>
      </c>
      <c r="J176" s="1" t="s">
        <v>598</v>
      </c>
      <c r="K176" s="1" t="s">
        <v>598</v>
      </c>
      <c r="L176" s="1" t="s">
        <v>598</v>
      </c>
      <c r="M176" s="1" t="s">
        <v>598</v>
      </c>
      <c r="N176" s="1" t="s">
        <v>598</v>
      </c>
      <c r="O176" s="1" t="s">
        <v>598</v>
      </c>
      <c r="P176" s="1" t="s">
        <v>598</v>
      </c>
      <c r="Q176" s="1" t="s">
        <v>598</v>
      </c>
      <c r="R176" s="1" t="s">
        <v>598</v>
      </c>
      <c r="S176" s="1" t="s">
        <v>598</v>
      </c>
      <c r="T176" s="1" t="s">
        <v>598</v>
      </c>
      <c r="U176" s="1" t="s">
        <v>597</v>
      </c>
      <c r="V176" s="1" t="s">
        <v>597</v>
      </c>
      <c r="W176" s="1" t="s">
        <v>598</v>
      </c>
      <c r="X176" s="1" t="s">
        <v>598</v>
      </c>
      <c r="Y176" s="1" t="s">
        <v>598</v>
      </c>
      <c r="Z176" s="1" t="s">
        <v>598</v>
      </c>
      <c r="AA176" s="1" t="s">
        <v>597</v>
      </c>
      <c r="AB176" s="1" t="s">
        <v>607</v>
      </c>
      <c r="AC176" t="s">
        <v>608</v>
      </c>
      <c r="AD176" s="1" t="s">
        <v>608</v>
      </c>
      <c r="AE176" s="1" t="s">
        <v>597</v>
      </c>
      <c r="AF176" s="1" t="s">
        <v>598</v>
      </c>
      <c r="AG176" s="1" t="s">
        <v>598</v>
      </c>
      <c r="AH176" s="1" t="s">
        <v>614</v>
      </c>
      <c r="AI176" s="1" t="s">
        <v>618</v>
      </c>
      <c r="AJ176" s="1" t="s">
        <v>597</v>
      </c>
      <c r="AK176" s="1" t="s">
        <v>598</v>
      </c>
      <c r="AL176" s="1" t="s">
        <v>598</v>
      </c>
      <c r="AM176" t="s">
        <v>611</v>
      </c>
      <c r="AN176" s="1" t="s">
        <v>611</v>
      </c>
      <c r="AO176" s="1" t="s">
        <v>609</v>
      </c>
      <c r="AP176" t="s">
        <v>609</v>
      </c>
      <c r="AQ176" s="1" t="s">
        <v>597</v>
      </c>
      <c r="AR176" s="1" t="s">
        <v>597</v>
      </c>
      <c r="AS176" s="1" t="s">
        <v>598</v>
      </c>
      <c r="AT176" t="s">
        <v>597</v>
      </c>
      <c r="AU176" s="1" t="s">
        <v>603</v>
      </c>
      <c r="AV176" s="1" t="s">
        <v>604</v>
      </c>
      <c r="AW176" t="s">
        <v>608</v>
      </c>
      <c r="AX176" t="s">
        <v>608</v>
      </c>
      <c r="AY176" s="1" t="s">
        <v>609</v>
      </c>
      <c r="AZ176" s="1">
        <v>0</v>
      </c>
      <c r="BA176" s="1" t="s">
        <v>609</v>
      </c>
      <c r="BB176" s="1" t="s">
        <v>608</v>
      </c>
      <c r="BC176" s="1"/>
      <c r="BD176" s="1">
        <v>626</v>
      </c>
      <c r="BE176" s="20" t="s">
        <v>609</v>
      </c>
      <c r="BF176" t="s">
        <v>610</v>
      </c>
      <c r="BG176" s="1">
        <v>0.62115770578384399</v>
      </c>
      <c r="BH176" s="2">
        <v>0.9777131782945736</v>
      </c>
      <c r="BI176" s="22" t="s">
        <v>609</v>
      </c>
      <c r="BJ176" t="s">
        <v>609</v>
      </c>
      <c r="BK176" s="22" t="s">
        <v>609</v>
      </c>
      <c r="BL176" t="s">
        <v>608</v>
      </c>
      <c r="BM176" s="1">
        <v>2.4</v>
      </c>
      <c r="BN176" s="1">
        <v>45.933830261230469</v>
      </c>
      <c r="BO176">
        <v>20125</v>
      </c>
    </row>
    <row r="177" spans="1:67" x14ac:dyDescent="0.15">
      <c r="A177" t="s">
        <v>176</v>
      </c>
      <c r="B177" t="s">
        <v>364</v>
      </c>
      <c r="C177" t="s">
        <v>488</v>
      </c>
      <c r="D177" s="1">
        <v>10.616005112794801</v>
      </c>
      <c r="E177" s="2">
        <v>0.6730118989944458</v>
      </c>
      <c r="F177" s="1">
        <v>1.3980462551116943</v>
      </c>
      <c r="G177" s="1" t="s">
        <v>597</v>
      </c>
      <c r="H177" s="1" t="s">
        <v>598</v>
      </c>
      <c r="I177" s="1" t="s">
        <v>597</v>
      </c>
      <c r="J177" s="1" t="s">
        <v>597</v>
      </c>
      <c r="K177" s="1" t="s">
        <v>598</v>
      </c>
      <c r="L177" s="1" t="s">
        <v>598</v>
      </c>
      <c r="M177" s="1" t="s">
        <v>598</v>
      </c>
      <c r="N177" s="1" t="s">
        <v>597</v>
      </c>
      <c r="O177" s="1" t="s">
        <v>597</v>
      </c>
      <c r="P177" s="1" t="s">
        <v>597</v>
      </c>
      <c r="Q177" s="1" t="s">
        <v>597</v>
      </c>
      <c r="R177" s="1" t="s">
        <v>597</v>
      </c>
      <c r="S177" s="1" t="s">
        <v>597</v>
      </c>
      <c r="T177" s="1" t="s">
        <v>597</v>
      </c>
      <c r="U177" s="1" t="s">
        <v>597</v>
      </c>
      <c r="V177" s="1" t="s">
        <v>598</v>
      </c>
      <c r="W177" s="1" t="s">
        <v>598</v>
      </c>
      <c r="X177" s="1" t="s">
        <v>598</v>
      </c>
      <c r="Y177" s="1" t="s">
        <v>597</v>
      </c>
      <c r="Z177" s="1" t="s">
        <v>597</v>
      </c>
      <c r="AA177" s="1" t="s">
        <v>597</v>
      </c>
      <c r="AB177" s="1" t="s">
        <v>606</v>
      </c>
      <c r="AC177" t="s">
        <v>608</v>
      </c>
      <c r="AD177" s="1"/>
      <c r="AE177" s="1" t="s">
        <v>597</v>
      </c>
      <c r="AF177" s="1"/>
      <c r="AG177" s="1" t="s">
        <v>598</v>
      </c>
      <c r="AH177" s="1" t="s">
        <v>616</v>
      </c>
      <c r="AI177" s="1" t="s">
        <v>618</v>
      </c>
      <c r="AJ177" s="1" t="s">
        <v>597</v>
      </c>
      <c r="AK177" s="1" t="s">
        <v>597</v>
      </c>
      <c r="AL177" s="1" t="s">
        <v>597</v>
      </c>
      <c r="AM177" t="s">
        <v>609</v>
      </c>
      <c r="AN177" s="1" t="s">
        <v>612</v>
      </c>
      <c r="AO177" s="1" t="s">
        <v>608</v>
      </c>
      <c r="AP177" t="s">
        <v>609</v>
      </c>
      <c r="AQ177" s="1" t="s">
        <v>597</v>
      </c>
      <c r="AR177" s="1" t="s">
        <v>597</v>
      </c>
      <c r="AS177" s="1" t="s">
        <v>597</v>
      </c>
      <c r="AT177" t="s">
        <v>621</v>
      </c>
      <c r="AU177" s="1" t="s">
        <v>602</v>
      </c>
      <c r="AV177" s="1" t="s">
        <v>601</v>
      </c>
      <c r="AW177" t="s">
        <v>608</v>
      </c>
      <c r="AX177" t="s">
        <v>609</v>
      </c>
      <c r="AY177" s="1" t="s">
        <v>608</v>
      </c>
      <c r="AZ177" s="1">
        <v>0</v>
      </c>
      <c r="BA177" s="1" t="s">
        <v>608</v>
      </c>
      <c r="BB177" s="1"/>
      <c r="BC177" s="1"/>
      <c r="BD177" s="1">
        <v>611</v>
      </c>
      <c r="BE177" s="20" t="s">
        <v>609</v>
      </c>
      <c r="BF177" t="s">
        <v>609</v>
      </c>
      <c r="BG177" s="1"/>
      <c r="BH177" s="2"/>
      <c r="BM177" s="1">
        <v>6.5</v>
      </c>
      <c r="BN177" s="1">
        <v>54.188308715820312</v>
      </c>
    </row>
    <row r="178" spans="1:67" x14ac:dyDescent="0.15">
      <c r="A178" t="s">
        <v>177</v>
      </c>
      <c r="B178" t="s">
        <v>365</v>
      </c>
      <c r="C178" t="s">
        <v>488</v>
      </c>
      <c r="D178" s="1">
        <v>10.668630525084303</v>
      </c>
      <c r="E178" s="2">
        <v>0.78294295072555542</v>
      </c>
      <c r="F178" s="1">
        <v>1.4142622947692871</v>
      </c>
      <c r="G178" s="1" t="s">
        <v>597</v>
      </c>
      <c r="H178" s="1" t="s">
        <v>598</v>
      </c>
      <c r="I178" s="1" t="s">
        <v>597</v>
      </c>
      <c r="J178" s="1" t="s">
        <v>597</v>
      </c>
      <c r="K178" s="1" t="s">
        <v>598</v>
      </c>
      <c r="L178" s="1" t="s">
        <v>598</v>
      </c>
      <c r="M178" s="1" t="s">
        <v>597</v>
      </c>
      <c r="N178" s="1" t="s">
        <v>597</v>
      </c>
      <c r="O178" s="1" t="s">
        <v>598</v>
      </c>
      <c r="P178" s="1" t="s">
        <v>598</v>
      </c>
      <c r="Q178" s="1" t="s">
        <v>597</v>
      </c>
      <c r="R178" s="1" t="s">
        <v>597</v>
      </c>
      <c r="S178" s="1" t="s">
        <v>597</v>
      </c>
      <c r="T178" s="1" t="s">
        <v>597</v>
      </c>
      <c r="U178" s="1" t="s">
        <v>597</v>
      </c>
      <c r="V178" s="1" t="s">
        <v>598</v>
      </c>
      <c r="W178" s="1" t="s">
        <v>598</v>
      </c>
      <c r="X178" s="1" t="s">
        <v>597</v>
      </c>
      <c r="Y178" s="1" t="s">
        <v>597</v>
      </c>
      <c r="Z178" s="1" t="s">
        <v>597</v>
      </c>
      <c r="AA178" s="1" t="s">
        <v>598</v>
      </c>
      <c r="AB178" s="1" t="s">
        <v>607</v>
      </c>
      <c r="AC178" t="s">
        <v>610</v>
      </c>
      <c r="AD178" s="1" t="s">
        <v>608</v>
      </c>
      <c r="AE178" s="1" t="s">
        <v>598</v>
      </c>
      <c r="AF178" s="1" t="s">
        <v>597</v>
      </c>
      <c r="AG178" s="1" t="s">
        <v>598</v>
      </c>
      <c r="AH178" s="1" t="s">
        <v>615</v>
      </c>
      <c r="AI178" s="1" t="s">
        <v>620</v>
      </c>
      <c r="AJ178" s="1" t="s">
        <v>597</v>
      </c>
      <c r="AK178" s="1" t="s">
        <v>597</v>
      </c>
      <c r="AL178" s="1" t="s">
        <v>598</v>
      </c>
      <c r="AM178" t="s">
        <v>610</v>
      </c>
      <c r="AN178" s="1" t="s">
        <v>610</v>
      </c>
      <c r="AO178" s="1" t="s">
        <v>608</v>
      </c>
      <c r="AP178" t="s">
        <v>608</v>
      </c>
      <c r="AQ178" s="1" t="s">
        <v>597</v>
      </c>
      <c r="AR178" s="1" t="s">
        <v>598</v>
      </c>
      <c r="AS178" s="1" t="s">
        <v>598</v>
      </c>
      <c r="AT178" t="s">
        <v>597</v>
      </c>
      <c r="AU178" s="1" t="s">
        <v>597</v>
      </c>
      <c r="AV178" s="1" t="s">
        <v>597</v>
      </c>
      <c r="AW178" t="s">
        <v>610</v>
      </c>
      <c r="AX178" t="s">
        <v>608</v>
      </c>
      <c r="AY178" s="1" t="s">
        <v>608</v>
      </c>
      <c r="AZ178" s="1">
        <v>0</v>
      </c>
      <c r="BA178" s="1" t="s">
        <v>611</v>
      </c>
      <c r="BB178" s="1" t="s">
        <v>609</v>
      </c>
      <c r="BC178" s="1"/>
      <c r="BD178" s="1">
        <v>416</v>
      </c>
      <c r="BE178" s="20" t="s">
        <v>609</v>
      </c>
      <c r="BF178" t="s">
        <v>608</v>
      </c>
      <c r="BG178" s="1">
        <v>0.38424515724182129</v>
      </c>
      <c r="BH178" s="2">
        <v>0.75295487728568444</v>
      </c>
      <c r="BI178" s="22" t="s">
        <v>610</v>
      </c>
      <c r="BJ178" s="24" t="s">
        <v>610</v>
      </c>
      <c r="BK178" s="22" t="s">
        <v>610</v>
      </c>
      <c r="BL178" t="s">
        <v>610</v>
      </c>
      <c r="BM178" s="1">
        <v>5.0999999999999996</v>
      </c>
      <c r="BN178" s="1">
        <v>42.0853271484375</v>
      </c>
      <c r="BO178">
        <v>2004701.930197597</v>
      </c>
    </row>
    <row r="179" spans="1:67" x14ac:dyDescent="0.15">
      <c r="A179" t="s">
        <v>178</v>
      </c>
      <c r="B179" t="s">
        <v>366</v>
      </c>
      <c r="C179" t="s">
        <v>488</v>
      </c>
      <c r="D179" s="1">
        <v>10.906721250373687</v>
      </c>
      <c r="E179" s="2">
        <v>0.70176434516906738</v>
      </c>
      <c r="F179" s="1">
        <v>1.5544027090072632</v>
      </c>
      <c r="G179" s="1" t="s">
        <v>598</v>
      </c>
      <c r="H179" s="1" t="s">
        <v>597</v>
      </c>
      <c r="I179" s="1" t="s">
        <v>598</v>
      </c>
      <c r="J179" s="1" t="s">
        <v>598</v>
      </c>
      <c r="K179" s="1" t="s">
        <v>598</v>
      </c>
      <c r="L179" s="1" t="s">
        <v>598</v>
      </c>
      <c r="M179" s="1" t="s">
        <v>598</v>
      </c>
      <c r="N179" s="1" t="s">
        <v>598</v>
      </c>
      <c r="O179" s="1" t="s">
        <v>597</v>
      </c>
      <c r="P179" s="1" t="s">
        <v>597</v>
      </c>
      <c r="Q179" s="1" t="s">
        <v>597</v>
      </c>
      <c r="R179" s="1" t="s">
        <v>597</v>
      </c>
      <c r="S179" s="1" t="s">
        <v>597</v>
      </c>
      <c r="T179" s="1" t="s">
        <v>598</v>
      </c>
      <c r="U179" s="1" t="s">
        <v>597</v>
      </c>
      <c r="V179" s="1" t="s">
        <v>597</v>
      </c>
      <c r="W179" s="1" t="s">
        <v>598</v>
      </c>
      <c r="X179" s="1" t="s">
        <v>598</v>
      </c>
      <c r="Y179" s="1" t="s">
        <v>597</v>
      </c>
      <c r="Z179" s="1" t="s">
        <v>597</v>
      </c>
      <c r="AA179" s="1" t="s">
        <v>597</v>
      </c>
      <c r="AB179" s="1" t="s">
        <v>606</v>
      </c>
      <c r="AC179" t="s">
        <v>608</v>
      </c>
      <c r="AD179" s="1" t="s">
        <v>610</v>
      </c>
      <c r="AE179" s="1" t="s">
        <v>598</v>
      </c>
      <c r="AF179" s="1" t="s">
        <v>597</v>
      </c>
      <c r="AG179" s="1" t="s">
        <v>598</v>
      </c>
      <c r="AH179" s="1" t="s">
        <v>614</v>
      </c>
      <c r="AI179" s="1" t="s">
        <v>618</v>
      </c>
      <c r="AJ179" s="1" t="s">
        <v>597</v>
      </c>
      <c r="AK179" s="1" t="s">
        <v>597</v>
      </c>
      <c r="AL179" s="1" t="s">
        <v>598</v>
      </c>
      <c r="AM179" t="s">
        <v>608</v>
      </c>
      <c r="AN179" s="1" t="s">
        <v>609</v>
      </c>
      <c r="AO179" s="1" t="s">
        <v>608</v>
      </c>
      <c r="AP179" t="s">
        <v>608</v>
      </c>
      <c r="AQ179" s="1" t="s">
        <v>597</v>
      </c>
      <c r="AR179" s="1" t="s">
        <v>597</v>
      </c>
      <c r="AS179" s="1" t="s">
        <v>597</v>
      </c>
      <c r="AT179" t="s">
        <v>621</v>
      </c>
      <c r="AU179" s="1" t="s">
        <v>603</v>
      </c>
      <c r="AV179" s="1" t="s">
        <v>601</v>
      </c>
      <c r="AW179" t="s">
        <v>609</v>
      </c>
      <c r="AX179" t="s">
        <v>608</v>
      </c>
      <c r="AY179" s="1" t="s">
        <v>610</v>
      </c>
      <c r="AZ179" s="1">
        <v>0</v>
      </c>
      <c r="BA179" s="1" t="s">
        <v>611</v>
      </c>
      <c r="BB179" s="1" t="s">
        <v>611</v>
      </c>
      <c r="BC179" s="1">
        <v>1.7714285850524902</v>
      </c>
      <c r="BD179" s="1">
        <v>384</v>
      </c>
      <c r="BE179" s="20" t="s">
        <v>611</v>
      </c>
      <c r="BF179" t="s">
        <v>610</v>
      </c>
      <c r="BG179" s="1">
        <v>0.91792064905166626</v>
      </c>
      <c r="BH179" s="2">
        <v>0.7726793631234975</v>
      </c>
      <c r="BI179" s="22" t="s">
        <v>608</v>
      </c>
      <c r="BJ179" s="24" t="s">
        <v>608</v>
      </c>
      <c r="BK179" s="22" t="s">
        <v>608</v>
      </c>
      <c r="BL179" t="s">
        <v>610</v>
      </c>
      <c r="BM179" s="1">
        <v>5.6</v>
      </c>
      <c r="BN179" s="1">
        <v>32.353313446044922</v>
      </c>
      <c r="BO179">
        <v>8459.3474414669818</v>
      </c>
    </row>
    <row r="180" spans="1:67" x14ac:dyDescent="0.15">
      <c r="A180" t="s">
        <v>179</v>
      </c>
      <c r="B180" t="s">
        <v>367</v>
      </c>
      <c r="C180" t="s">
        <v>488</v>
      </c>
      <c r="D180" s="1">
        <v>9.5899722573099542</v>
      </c>
      <c r="E180" s="2">
        <v>0.59876024723052979</v>
      </c>
      <c r="F180" s="1">
        <v>0.41586688160896301</v>
      </c>
      <c r="G180" s="1" t="s">
        <v>597</v>
      </c>
      <c r="H180" s="1" t="s">
        <v>598</v>
      </c>
      <c r="I180" s="1" t="s">
        <v>597</v>
      </c>
      <c r="J180" s="1" t="s">
        <v>598</v>
      </c>
      <c r="K180" s="1" t="s">
        <v>598</v>
      </c>
      <c r="L180" s="1" t="s">
        <v>598</v>
      </c>
      <c r="M180" s="1" t="s">
        <v>598</v>
      </c>
      <c r="N180" s="1" t="s">
        <v>598</v>
      </c>
      <c r="O180" s="1" t="s">
        <v>598</v>
      </c>
      <c r="P180" s="1" t="s">
        <v>598</v>
      </c>
      <c r="Q180" s="1" t="s">
        <v>597</v>
      </c>
      <c r="R180" s="1" t="s">
        <v>597</v>
      </c>
      <c r="S180" s="1" t="s">
        <v>598</v>
      </c>
      <c r="T180" s="1" t="s">
        <v>597</v>
      </c>
      <c r="U180" s="1" t="s">
        <v>597</v>
      </c>
      <c r="V180" s="1" t="s">
        <v>597</v>
      </c>
      <c r="W180" s="1" t="s">
        <v>598</v>
      </c>
      <c r="X180" s="1" t="s">
        <v>598</v>
      </c>
      <c r="Y180" s="1" t="s">
        <v>597</v>
      </c>
      <c r="Z180" s="1" t="s">
        <v>597</v>
      </c>
      <c r="AA180" s="1" t="s">
        <v>597</v>
      </c>
      <c r="AB180" s="1" t="s">
        <v>606</v>
      </c>
      <c r="AC180" t="s">
        <v>609</v>
      </c>
      <c r="AD180" s="1" t="s">
        <v>610</v>
      </c>
      <c r="AE180" s="1" t="s">
        <v>598</v>
      </c>
      <c r="AF180" s="1" t="s">
        <v>598</v>
      </c>
      <c r="AG180" s="1" t="s">
        <v>598</v>
      </c>
      <c r="AH180" s="1" t="s">
        <v>614</v>
      </c>
      <c r="AI180" s="1" t="s">
        <v>620</v>
      </c>
      <c r="AJ180" s="1" t="s">
        <v>597</v>
      </c>
      <c r="AK180" s="1" t="s">
        <v>598</v>
      </c>
      <c r="AL180" s="1" t="s">
        <v>598</v>
      </c>
      <c r="AM180" t="s">
        <v>608</v>
      </c>
      <c r="AN180" s="1" t="s">
        <v>609</v>
      </c>
      <c r="AO180" s="1" t="s">
        <v>610</v>
      </c>
      <c r="AP180" t="s">
        <v>610</v>
      </c>
      <c r="AQ180" s="1" t="s">
        <v>598</v>
      </c>
      <c r="AR180" s="1" t="s">
        <v>597</v>
      </c>
      <c r="AS180" s="1" t="s">
        <v>598</v>
      </c>
      <c r="AT180" t="s">
        <v>597</v>
      </c>
      <c r="AU180" s="1" t="s">
        <v>600</v>
      </c>
      <c r="AV180" s="1" t="s">
        <v>604</v>
      </c>
      <c r="AW180" t="s">
        <v>610</v>
      </c>
      <c r="AX180" t="s">
        <v>608</v>
      </c>
      <c r="AY180" s="1" t="s">
        <v>608</v>
      </c>
      <c r="AZ180" s="1">
        <v>0</v>
      </c>
      <c r="BA180" s="1" t="s">
        <v>611</v>
      </c>
      <c r="BB180" s="1" t="s">
        <v>609</v>
      </c>
      <c r="BC180" s="1"/>
      <c r="BD180" s="1">
        <v>474</v>
      </c>
      <c r="BE180" s="20" t="s">
        <v>611</v>
      </c>
      <c r="BF180" t="s">
        <v>608</v>
      </c>
      <c r="BG180" s="1">
        <v>0.61859661340713501</v>
      </c>
      <c r="BH180" s="2">
        <v>0.29391424619640388</v>
      </c>
      <c r="BI180" s="22" t="s">
        <v>610</v>
      </c>
      <c r="BJ180" s="24" t="s">
        <v>608</v>
      </c>
      <c r="BK180" s="22" t="s">
        <v>608</v>
      </c>
      <c r="BL180" t="s">
        <v>610</v>
      </c>
      <c r="BM180" s="1">
        <v>3.2</v>
      </c>
      <c r="BN180" s="1">
        <v>41.453655242919922</v>
      </c>
      <c r="BO180">
        <v>233428.3773659491</v>
      </c>
    </row>
    <row r="181" spans="1:67" x14ac:dyDescent="0.15">
      <c r="A181" t="s">
        <v>180</v>
      </c>
      <c r="B181" t="s">
        <v>368</v>
      </c>
      <c r="C181" t="s">
        <v>489</v>
      </c>
      <c r="D181" s="1">
        <v>7.6140855981582964</v>
      </c>
      <c r="E181" s="2">
        <v>0.62280571460723877</v>
      </c>
      <c r="F181" s="1">
        <v>-0.55601984262466431</v>
      </c>
      <c r="G181" s="1" t="s">
        <v>598</v>
      </c>
      <c r="H181" s="1" t="s">
        <v>598</v>
      </c>
      <c r="I181" s="1" t="s">
        <v>597</v>
      </c>
      <c r="J181" s="1" t="s">
        <v>597</v>
      </c>
      <c r="K181" s="1" t="s">
        <v>598</v>
      </c>
      <c r="L181" s="1" t="s">
        <v>598</v>
      </c>
      <c r="M181" s="1" t="s">
        <v>598</v>
      </c>
      <c r="N181" s="1" t="s">
        <v>598</v>
      </c>
      <c r="O181" s="1" t="s">
        <v>598</v>
      </c>
      <c r="P181" s="1" t="s">
        <v>598</v>
      </c>
      <c r="Q181" s="1" t="s">
        <v>597</v>
      </c>
      <c r="R181" s="1" t="s">
        <v>597</v>
      </c>
      <c r="S181" s="1" t="s">
        <v>597</v>
      </c>
      <c r="T181" s="1" t="s">
        <v>597</v>
      </c>
      <c r="U181" s="1" t="s">
        <v>598</v>
      </c>
      <c r="V181" s="1" t="s">
        <v>597</v>
      </c>
      <c r="W181" s="1" t="s">
        <v>598</v>
      </c>
      <c r="X181" s="1" t="s">
        <v>598</v>
      </c>
      <c r="Y181" s="1" t="s">
        <v>597</v>
      </c>
      <c r="Z181" s="1" t="s">
        <v>597</v>
      </c>
      <c r="AA181" s="1" t="s">
        <v>597</v>
      </c>
      <c r="AB181" s="1" t="s">
        <v>605</v>
      </c>
      <c r="AC181" t="s">
        <v>610</v>
      </c>
      <c r="AD181" s="1" t="s">
        <v>610</v>
      </c>
      <c r="AE181" s="1" t="s">
        <v>597</v>
      </c>
      <c r="AF181" s="1" t="s">
        <v>598</v>
      </c>
      <c r="AG181" s="1" t="s">
        <v>598</v>
      </c>
      <c r="AH181" s="1" t="s">
        <v>616</v>
      </c>
      <c r="AI181" s="1" t="s">
        <v>620</v>
      </c>
      <c r="AJ181" s="1" t="s">
        <v>597</v>
      </c>
      <c r="AK181" s="1" t="s">
        <v>597</v>
      </c>
      <c r="AL181" s="1" t="s">
        <v>597</v>
      </c>
      <c r="AM181" t="s">
        <v>608</v>
      </c>
      <c r="AN181" s="1" t="s">
        <v>610</v>
      </c>
      <c r="AO181" s="1" t="s">
        <v>608</v>
      </c>
      <c r="AP181" t="s">
        <v>610</v>
      </c>
      <c r="AQ181" s="1" t="s">
        <v>598</v>
      </c>
      <c r="AR181" s="1" t="s">
        <v>597</v>
      </c>
      <c r="AS181" s="1" t="s">
        <v>598</v>
      </c>
      <c r="AT181" t="s">
        <v>621</v>
      </c>
      <c r="AU181" s="1" t="s">
        <v>597</v>
      </c>
      <c r="AV181" s="1" t="s">
        <v>597</v>
      </c>
      <c r="AW181" t="s">
        <v>610</v>
      </c>
      <c r="AX181" t="s">
        <v>610</v>
      </c>
      <c r="AY181" s="1" t="s">
        <v>610</v>
      </c>
      <c r="AZ181" s="1">
        <v>0</v>
      </c>
      <c r="BA181" s="1" t="s">
        <v>611</v>
      </c>
      <c r="BB181" s="1" t="s">
        <v>608</v>
      </c>
      <c r="BC181" s="1"/>
      <c r="BD181" s="1">
        <v>677</v>
      </c>
      <c r="BE181" s="20" t="s">
        <v>609</v>
      </c>
      <c r="BF181" s="3" t="s">
        <v>610</v>
      </c>
      <c r="BG181" s="1">
        <v>0.65254306793212891</v>
      </c>
      <c r="BH181" s="2">
        <v>0.9672774869109948</v>
      </c>
      <c r="BI181" s="22" t="s">
        <v>611</v>
      </c>
      <c r="BJ181" s="24" t="s">
        <v>608</v>
      </c>
      <c r="BK181" s="22" t="s">
        <v>611</v>
      </c>
      <c r="BL181" t="s">
        <v>611</v>
      </c>
      <c r="BM181" s="1"/>
      <c r="BN181" s="1">
        <v>38.283992767333984</v>
      </c>
      <c r="BO181">
        <v>2201.7312624009537</v>
      </c>
    </row>
    <row r="182" spans="1:67" x14ac:dyDescent="0.15">
      <c r="A182" t="s">
        <v>181</v>
      </c>
      <c r="B182" t="s">
        <v>369</v>
      </c>
      <c r="C182" t="s">
        <v>489</v>
      </c>
      <c r="D182" s="1">
        <v>7.959705160250552</v>
      </c>
      <c r="E182" s="2">
        <v>0.45465853810310364</v>
      </c>
      <c r="F182" s="1">
        <v>-0.90055394172668457</v>
      </c>
      <c r="G182" s="1" t="s">
        <v>597</v>
      </c>
      <c r="H182" s="1" t="s">
        <v>597</v>
      </c>
      <c r="I182" s="1" t="s">
        <v>597</v>
      </c>
      <c r="J182" s="1" t="s">
        <v>598</v>
      </c>
      <c r="K182" s="1" t="s">
        <v>598</v>
      </c>
      <c r="L182" s="1" t="s">
        <v>598</v>
      </c>
      <c r="M182" s="1" t="s">
        <v>597</v>
      </c>
      <c r="N182" s="1" t="s">
        <v>598</v>
      </c>
      <c r="O182" s="1" t="s">
        <v>597</v>
      </c>
      <c r="P182" s="1" t="s">
        <v>598</v>
      </c>
      <c r="Q182" s="1" t="s">
        <v>597</v>
      </c>
      <c r="R182" s="1" t="s">
        <v>597</v>
      </c>
      <c r="S182" s="1" t="s">
        <v>597</v>
      </c>
      <c r="T182" s="1" t="s">
        <v>597</v>
      </c>
      <c r="U182" s="1" t="s">
        <v>597</v>
      </c>
      <c r="V182" s="1" t="s">
        <v>598</v>
      </c>
      <c r="W182" s="1" t="s">
        <v>598</v>
      </c>
      <c r="X182" s="1" t="s">
        <v>597</v>
      </c>
      <c r="Y182" s="1" t="s">
        <v>597</v>
      </c>
      <c r="Z182" s="1" t="s">
        <v>598</v>
      </c>
      <c r="AA182" s="1" t="s">
        <v>598</v>
      </c>
      <c r="AB182" s="1" t="s">
        <v>607</v>
      </c>
      <c r="AC182" t="s">
        <v>608</v>
      </c>
      <c r="AD182" s="1" t="s">
        <v>608</v>
      </c>
      <c r="AE182" s="1" t="s">
        <v>597</v>
      </c>
      <c r="AF182" s="1" t="s">
        <v>597</v>
      </c>
      <c r="AG182" s="1" t="s">
        <v>597</v>
      </c>
      <c r="AH182" s="1" t="s">
        <v>614</v>
      </c>
      <c r="AI182" s="1" t="s">
        <v>619</v>
      </c>
      <c r="AJ182" s="1" t="s">
        <v>597</v>
      </c>
      <c r="AK182" s="1" t="s">
        <v>597</v>
      </c>
      <c r="AL182" s="1" t="s">
        <v>598</v>
      </c>
      <c r="AM182" t="s">
        <v>608</v>
      </c>
      <c r="AN182" s="1" t="s">
        <v>609</v>
      </c>
      <c r="AO182" s="1" t="s">
        <v>608</v>
      </c>
      <c r="AP182" t="s">
        <v>608</v>
      </c>
      <c r="AQ182" s="1" t="s">
        <v>597</v>
      </c>
      <c r="AR182" s="1" t="s">
        <v>598</v>
      </c>
      <c r="AS182" s="1" t="s">
        <v>598</v>
      </c>
      <c r="AT182" t="s">
        <v>598</v>
      </c>
      <c r="AU182" s="1" t="s">
        <v>604</v>
      </c>
      <c r="AV182" s="1" t="s">
        <v>601</v>
      </c>
      <c r="AW182" t="s">
        <v>608</v>
      </c>
      <c r="AX182" t="s">
        <v>608</v>
      </c>
      <c r="AY182" s="1" t="s">
        <v>608</v>
      </c>
      <c r="AZ182" s="1">
        <v>0</v>
      </c>
      <c r="BA182" s="1" t="s">
        <v>608</v>
      </c>
      <c r="BB182" s="1" t="s">
        <v>610</v>
      </c>
      <c r="BC182" s="1"/>
      <c r="BD182" s="1">
        <v>868</v>
      </c>
      <c r="BE182" s="20" t="s">
        <v>609</v>
      </c>
      <c r="BF182" t="s">
        <v>608</v>
      </c>
      <c r="BG182" s="1">
        <v>0.38079163432121277</v>
      </c>
      <c r="BH182" s="2">
        <v>0.38079163316666664</v>
      </c>
      <c r="BI182" s="22" t="s">
        <v>608</v>
      </c>
      <c r="BJ182" s="24" t="s">
        <v>608</v>
      </c>
      <c r="BK182" s="22" t="s">
        <v>608</v>
      </c>
      <c r="BL182" t="s">
        <v>608</v>
      </c>
      <c r="BM182" s="1"/>
      <c r="BN182" s="1">
        <v>51.360691070556641</v>
      </c>
    </row>
    <row r="183" spans="1:67" x14ac:dyDescent="0.15">
      <c r="A183" t="s">
        <v>182</v>
      </c>
      <c r="B183" t="s">
        <v>370</v>
      </c>
      <c r="C183" t="s">
        <v>490</v>
      </c>
      <c r="D183" s="1">
        <v>9.5486222248801855</v>
      </c>
      <c r="E183" s="2"/>
      <c r="F183" s="1">
        <v>-1.3990241289138794</v>
      </c>
      <c r="G183" s="1" t="s">
        <v>597</v>
      </c>
      <c r="H183" s="1" t="s">
        <v>597</v>
      </c>
      <c r="I183" s="1" t="s">
        <v>597</v>
      </c>
      <c r="J183" s="1" t="s">
        <v>597</v>
      </c>
      <c r="K183" s="1" t="s">
        <v>598</v>
      </c>
      <c r="L183" s="1" t="s">
        <v>597</v>
      </c>
      <c r="M183" s="1" t="s">
        <v>598</v>
      </c>
      <c r="N183" s="1" t="s">
        <v>597</v>
      </c>
      <c r="O183" s="1" t="s">
        <v>598</v>
      </c>
      <c r="P183" s="1" t="s">
        <v>597</v>
      </c>
      <c r="Q183" s="1" t="s">
        <v>597</v>
      </c>
      <c r="R183" s="1" t="s">
        <v>597</v>
      </c>
      <c r="S183" s="1" t="s">
        <v>597</v>
      </c>
      <c r="T183" s="1" t="s">
        <v>597</v>
      </c>
      <c r="U183" s="1" t="s">
        <v>597</v>
      </c>
      <c r="V183" s="1" t="s">
        <v>598</v>
      </c>
      <c r="W183" s="1" t="s">
        <v>598</v>
      </c>
      <c r="X183" s="1" t="s">
        <v>598</v>
      </c>
      <c r="Y183" s="1" t="s">
        <v>597</v>
      </c>
      <c r="Z183" s="1" t="s">
        <v>597</v>
      </c>
      <c r="AA183" s="1" t="s">
        <v>598</v>
      </c>
      <c r="AB183" s="1" t="s">
        <v>607</v>
      </c>
      <c r="AC183" t="s">
        <v>611</v>
      </c>
      <c r="AD183" s="1" t="s">
        <v>609</v>
      </c>
      <c r="AE183" s="1" t="s">
        <v>598</v>
      </c>
      <c r="AF183" s="1" t="s">
        <v>597</v>
      </c>
      <c r="AG183" s="1" t="s">
        <v>598</v>
      </c>
      <c r="AH183" s="1" t="s">
        <v>614</v>
      </c>
      <c r="AI183" s="1" t="s">
        <v>620</v>
      </c>
      <c r="AJ183" s="1" t="s">
        <v>597</v>
      </c>
      <c r="AK183" s="1" t="s">
        <v>598</v>
      </c>
      <c r="AL183" s="1" t="s">
        <v>597</v>
      </c>
      <c r="AM183" t="s">
        <v>611</v>
      </c>
      <c r="AN183" s="1" t="s">
        <v>611</v>
      </c>
      <c r="AO183" s="1" t="s">
        <v>611</v>
      </c>
      <c r="AP183" t="s">
        <v>611</v>
      </c>
      <c r="AQ183" s="1" t="s">
        <v>598</v>
      </c>
      <c r="AR183" s="1" t="s">
        <v>598</v>
      </c>
      <c r="AS183" s="1" t="s">
        <v>598</v>
      </c>
      <c r="AT183" t="s">
        <v>597</v>
      </c>
      <c r="AU183" s="1" t="s">
        <v>597</v>
      </c>
      <c r="AV183" s="1" t="s">
        <v>601</v>
      </c>
      <c r="AW183" t="s">
        <v>611</v>
      </c>
      <c r="AX183" t="s">
        <v>608</v>
      </c>
      <c r="AY183" s="1" t="s">
        <v>611</v>
      </c>
      <c r="AZ183" s="1">
        <v>0</v>
      </c>
      <c r="BA183" s="1" t="s">
        <v>610</v>
      </c>
      <c r="BB183" s="1" t="s">
        <v>610</v>
      </c>
      <c r="BC183" s="1"/>
      <c r="BD183" s="1">
        <v>2062</v>
      </c>
      <c r="BE183" s="20" t="s">
        <v>610</v>
      </c>
      <c r="BF183" t="s">
        <v>611</v>
      </c>
      <c r="BG183" s="1">
        <v>0.70082604885101318</v>
      </c>
      <c r="BH183" s="2">
        <v>0.49507283633247645</v>
      </c>
      <c r="BI183" s="22" t="s">
        <v>611</v>
      </c>
      <c r="BJ183" t="s">
        <v>612</v>
      </c>
      <c r="BK183" s="22" t="s">
        <v>611</v>
      </c>
      <c r="BL183" t="s">
        <v>611</v>
      </c>
      <c r="BM183" s="1">
        <v>2.8</v>
      </c>
      <c r="BN183" s="1">
        <v>37.113082885742188</v>
      </c>
    </row>
    <row r="184" spans="1:67" x14ac:dyDescent="0.15">
      <c r="A184" t="s">
        <v>183</v>
      </c>
      <c r="B184" t="s">
        <v>371</v>
      </c>
      <c r="C184" t="s">
        <v>491</v>
      </c>
      <c r="D184" s="1">
        <v>7.5829808174355664</v>
      </c>
      <c r="E184" s="2">
        <v>0.68996453285217285</v>
      </c>
      <c r="F184" s="1">
        <v>2.403325168415904E-3</v>
      </c>
      <c r="G184" s="1" t="s">
        <v>597</v>
      </c>
      <c r="H184" s="1" t="s">
        <v>597</v>
      </c>
      <c r="I184" s="1" t="s">
        <v>597</v>
      </c>
      <c r="J184" s="1" t="s">
        <v>598</v>
      </c>
      <c r="K184" s="1" t="s">
        <v>598</v>
      </c>
      <c r="L184" s="1" t="s">
        <v>598</v>
      </c>
      <c r="M184" s="1" t="s">
        <v>598</v>
      </c>
      <c r="N184" s="1" t="s">
        <v>598</v>
      </c>
      <c r="O184" s="1" t="s">
        <v>597</v>
      </c>
      <c r="P184" s="1" t="s">
        <v>597</v>
      </c>
      <c r="Q184" s="1" t="s">
        <v>597</v>
      </c>
      <c r="R184" s="1" t="s">
        <v>597</v>
      </c>
      <c r="S184" s="1" t="s">
        <v>597</v>
      </c>
      <c r="T184" s="1" t="s">
        <v>597</v>
      </c>
      <c r="U184" s="1" t="s">
        <v>598</v>
      </c>
      <c r="V184" s="1" t="s">
        <v>598</v>
      </c>
      <c r="W184" s="1" t="s">
        <v>598</v>
      </c>
      <c r="X184" s="1" t="s">
        <v>598</v>
      </c>
      <c r="Y184" s="1" t="s">
        <v>597</v>
      </c>
      <c r="Z184" s="1" t="s">
        <v>597</v>
      </c>
      <c r="AA184" s="1" t="s">
        <v>597</v>
      </c>
      <c r="AB184" s="1" t="s">
        <v>605</v>
      </c>
      <c r="AC184" t="s">
        <v>610</v>
      </c>
      <c r="AD184" s="1" t="s">
        <v>608</v>
      </c>
      <c r="AE184" s="1" t="s">
        <v>598</v>
      </c>
      <c r="AF184" s="1" t="s">
        <v>597</v>
      </c>
      <c r="AG184" s="1" t="s">
        <v>598</v>
      </c>
      <c r="AH184" s="1" t="s">
        <v>615</v>
      </c>
      <c r="AI184" s="1" t="s">
        <v>619</v>
      </c>
      <c r="AJ184" s="1" t="s">
        <v>597</v>
      </c>
      <c r="AK184" s="1" t="s">
        <v>598</v>
      </c>
      <c r="AL184" s="1" t="s">
        <v>598</v>
      </c>
      <c r="AM184" t="s">
        <v>609</v>
      </c>
      <c r="AN184" s="1" t="s">
        <v>608</v>
      </c>
      <c r="AO184" s="1" t="s">
        <v>608</v>
      </c>
      <c r="AP184" t="s">
        <v>608</v>
      </c>
      <c r="AQ184" s="1" t="s">
        <v>597</v>
      </c>
      <c r="AR184" s="1" t="s">
        <v>598</v>
      </c>
      <c r="AS184" s="1" t="s">
        <v>598</v>
      </c>
      <c r="AT184" t="s">
        <v>621</v>
      </c>
      <c r="AU184" s="1" t="s">
        <v>602</v>
      </c>
      <c r="AV184" s="1" t="s">
        <v>601</v>
      </c>
      <c r="AW184" t="s">
        <v>608</v>
      </c>
      <c r="AX184" t="s">
        <v>608</v>
      </c>
      <c r="AY184" s="1" t="s">
        <v>608</v>
      </c>
      <c r="AZ184" s="1">
        <v>0</v>
      </c>
      <c r="BA184" s="1" t="s">
        <v>611</v>
      </c>
      <c r="BB184" s="1" t="s">
        <v>611</v>
      </c>
      <c r="BC184" s="1"/>
      <c r="BD184" s="1">
        <v>595</v>
      </c>
      <c r="BE184" s="20" t="s">
        <v>609</v>
      </c>
      <c r="BF184" t="s">
        <v>611</v>
      </c>
      <c r="BG184" s="1">
        <v>0.57695877552032471</v>
      </c>
      <c r="BH184" s="2">
        <v>0.94808048103607778</v>
      </c>
      <c r="BI184" s="22" t="s">
        <v>608</v>
      </c>
      <c r="BJ184" s="24" t="s">
        <v>608</v>
      </c>
      <c r="BK184" s="22" t="s">
        <v>609</v>
      </c>
      <c r="BL184" t="s">
        <v>609</v>
      </c>
      <c r="BM184" s="1">
        <v>3.5</v>
      </c>
      <c r="BN184" s="1">
        <v>34.5325927734375</v>
      </c>
      <c r="BO184">
        <v>300721.23662184458</v>
      </c>
    </row>
    <row r="185" spans="1:67" x14ac:dyDescent="0.15">
      <c r="A185" t="s">
        <v>184</v>
      </c>
      <c r="B185" t="s">
        <v>372</v>
      </c>
      <c r="C185" t="s">
        <v>491</v>
      </c>
      <c r="D185" s="1">
        <v>7.8936907689497966</v>
      </c>
      <c r="E185" s="2">
        <v>0.57999664545059204</v>
      </c>
      <c r="F185" s="1">
        <v>-0.40148413181304932</v>
      </c>
      <c r="G185" s="1" t="s">
        <v>598</v>
      </c>
      <c r="H185" s="1" t="s">
        <v>597</v>
      </c>
      <c r="I185" s="1" t="s">
        <v>597</v>
      </c>
      <c r="J185" s="1" t="s">
        <v>597</v>
      </c>
      <c r="K185" s="1" t="s">
        <v>598</v>
      </c>
      <c r="L185" s="1" t="s">
        <v>598</v>
      </c>
      <c r="M185" s="1" t="s">
        <v>597</v>
      </c>
      <c r="N185" s="1" t="s">
        <v>597</v>
      </c>
      <c r="O185" s="1" t="s">
        <v>597</v>
      </c>
      <c r="P185" s="1" t="s">
        <v>598</v>
      </c>
      <c r="Q185" s="1" t="s">
        <v>597</v>
      </c>
      <c r="R185" s="1" t="s">
        <v>597</v>
      </c>
      <c r="S185" s="1" t="s">
        <v>597</v>
      </c>
      <c r="T185" s="1" t="s">
        <v>597</v>
      </c>
      <c r="U185" s="1" t="s">
        <v>597</v>
      </c>
      <c r="V185" s="1" t="s">
        <v>598</v>
      </c>
      <c r="W185" s="1" t="s">
        <v>598</v>
      </c>
      <c r="X185" s="1" t="s">
        <v>598</v>
      </c>
      <c r="Y185" s="1" t="s">
        <v>598</v>
      </c>
      <c r="Z185" s="1" t="s">
        <v>598</v>
      </c>
      <c r="AA185" s="1" t="s">
        <v>598</v>
      </c>
      <c r="AB185" s="1" t="s">
        <v>607</v>
      </c>
      <c r="AC185" t="s">
        <v>612</v>
      </c>
      <c r="AD185" s="1" t="s">
        <v>610</v>
      </c>
      <c r="AE185" s="1" t="s">
        <v>598</v>
      </c>
      <c r="AF185" s="1" t="s">
        <v>598</v>
      </c>
      <c r="AG185" s="1" t="s">
        <v>598</v>
      </c>
      <c r="AH185" s="1" t="s">
        <v>614</v>
      </c>
      <c r="AI185" s="1" t="s">
        <v>618</v>
      </c>
      <c r="AJ185" s="1" t="s">
        <v>598</v>
      </c>
      <c r="AK185" s="1" t="s">
        <v>598</v>
      </c>
      <c r="AL185" s="1" t="s">
        <v>597</v>
      </c>
      <c r="AM185" t="s">
        <v>610</v>
      </c>
      <c r="AN185" s="1" t="s">
        <v>611</v>
      </c>
      <c r="AO185" s="1" t="s">
        <v>610</v>
      </c>
      <c r="AP185" t="s">
        <v>610</v>
      </c>
      <c r="AQ185" s="1" t="s">
        <v>597</v>
      </c>
      <c r="AR185" s="1" t="s">
        <v>597</v>
      </c>
      <c r="AS185" s="1" t="s">
        <v>598</v>
      </c>
      <c r="AT185" t="s">
        <v>598</v>
      </c>
      <c r="AU185" s="1" t="s">
        <v>602</v>
      </c>
      <c r="AV185" s="1" t="s">
        <v>597</v>
      </c>
      <c r="AW185" t="s">
        <v>610</v>
      </c>
      <c r="AX185" t="s">
        <v>611</v>
      </c>
      <c r="AY185" s="1" t="s">
        <v>610</v>
      </c>
      <c r="AZ185" s="1">
        <v>1</v>
      </c>
      <c r="BA185" s="1" t="s">
        <v>612</v>
      </c>
      <c r="BB185" s="1"/>
      <c r="BC185" s="1"/>
      <c r="BD185" s="1">
        <v>512</v>
      </c>
      <c r="BE185" s="20" t="s">
        <v>609</v>
      </c>
      <c r="BF185" t="s">
        <v>610</v>
      </c>
      <c r="BG185" s="1">
        <v>0.51408445835113525</v>
      </c>
      <c r="BH185" s="2">
        <v>0.85755813953488369</v>
      </c>
      <c r="BI185" s="22" t="s">
        <v>610</v>
      </c>
      <c r="BJ185" s="24" t="s">
        <v>610</v>
      </c>
      <c r="BK185" s="22" t="s">
        <v>610</v>
      </c>
      <c r="BL185" t="s">
        <v>610</v>
      </c>
      <c r="BM185" s="1"/>
      <c r="BN185" s="1"/>
    </row>
    <row r="186" spans="1:67" x14ac:dyDescent="0.15">
      <c r="A186" t="s">
        <v>185</v>
      </c>
      <c r="B186" t="s">
        <v>373</v>
      </c>
      <c r="C186" t="s">
        <v>491</v>
      </c>
      <c r="D186" s="1">
        <v>6.5042064889275562</v>
      </c>
      <c r="E186" s="2">
        <v>0.37278440594673157</v>
      </c>
      <c r="F186" s="1">
        <v>-1.9199181795120239</v>
      </c>
      <c r="G186" s="1" t="s">
        <v>597</v>
      </c>
      <c r="H186" s="1" t="s">
        <v>597</v>
      </c>
      <c r="I186" s="1" t="s">
        <v>597</v>
      </c>
      <c r="J186" s="1" t="s">
        <v>597</v>
      </c>
      <c r="K186" s="1" t="s">
        <v>597</v>
      </c>
      <c r="L186" s="1" t="s">
        <v>598</v>
      </c>
      <c r="M186" s="1" t="s">
        <v>597</v>
      </c>
      <c r="N186" s="1" t="s">
        <v>597</v>
      </c>
      <c r="O186" s="1" t="s">
        <v>597</v>
      </c>
      <c r="P186" s="1" t="s">
        <v>597</v>
      </c>
      <c r="Q186" s="1" t="s">
        <v>597</v>
      </c>
      <c r="R186" s="1" t="s">
        <v>597</v>
      </c>
      <c r="S186" s="1" t="s">
        <v>597</v>
      </c>
      <c r="T186" s="1" t="s">
        <v>597</v>
      </c>
      <c r="U186" s="1" t="s">
        <v>597</v>
      </c>
      <c r="V186" s="1" t="s">
        <v>598</v>
      </c>
      <c r="W186" s="1" t="s">
        <v>598</v>
      </c>
      <c r="X186" s="1" t="s">
        <v>597</v>
      </c>
      <c r="Y186" s="1" t="s">
        <v>597</v>
      </c>
      <c r="Z186" s="1" t="s">
        <v>598</v>
      </c>
      <c r="AA186" s="1" t="s">
        <v>598</v>
      </c>
      <c r="AB186" s="1" t="s">
        <v>607</v>
      </c>
      <c r="AC186" t="s">
        <v>608</v>
      </c>
      <c r="AD186" s="1" t="s">
        <v>610</v>
      </c>
      <c r="AE186" s="1" t="s">
        <v>598</v>
      </c>
      <c r="AF186" s="1" t="s">
        <v>598</v>
      </c>
      <c r="AG186" s="1" t="s">
        <v>598</v>
      </c>
      <c r="AH186" s="1" t="s">
        <v>614</v>
      </c>
      <c r="AI186" s="1" t="s">
        <v>620</v>
      </c>
      <c r="AJ186" s="1" t="s">
        <v>597</v>
      </c>
      <c r="AK186" s="1" t="s">
        <v>598</v>
      </c>
      <c r="AL186" s="1" t="s">
        <v>598</v>
      </c>
      <c r="AM186" t="s">
        <v>608</v>
      </c>
      <c r="AN186" s="1" t="s">
        <v>608</v>
      </c>
      <c r="AO186" s="1" t="s">
        <v>608</v>
      </c>
      <c r="AP186" t="s">
        <v>609</v>
      </c>
      <c r="AQ186" s="1" t="s">
        <v>598</v>
      </c>
      <c r="AR186" s="1" t="s">
        <v>597</v>
      </c>
      <c r="AS186" s="1" t="s">
        <v>598</v>
      </c>
      <c r="AT186" t="s">
        <v>597</v>
      </c>
      <c r="AU186" s="1" t="s">
        <v>602</v>
      </c>
      <c r="AV186" s="1" t="s">
        <v>597</v>
      </c>
      <c r="AW186" t="s">
        <v>608</v>
      </c>
      <c r="AX186" t="s">
        <v>608</v>
      </c>
      <c r="AY186" s="1" t="s">
        <v>610</v>
      </c>
      <c r="AZ186" s="1">
        <v>0</v>
      </c>
      <c r="BA186" s="1" t="s">
        <v>611</v>
      </c>
      <c r="BB186" s="1" t="s">
        <v>612</v>
      </c>
      <c r="BC186" s="1"/>
      <c r="BD186" s="1">
        <v>765</v>
      </c>
      <c r="BE186" s="20" t="s">
        <v>608</v>
      </c>
      <c r="BF186" s="3" t="s">
        <v>609</v>
      </c>
      <c r="BG186" s="1">
        <v>0.53552639484405518</v>
      </c>
      <c r="BH186" s="2">
        <v>0.82863849765258224</v>
      </c>
      <c r="BI186" s="22" t="s">
        <v>611</v>
      </c>
      <c r="BJ186" t="s">
        <v>611</v>
      </c>
      <c r="BK186" s="22" t="s">
        <v>611</v>
      </c>
      <c r="BL186" t="s">
        <v>611</v>
      </c>
      <c r="BM186" s="1">
        <v>2.5</v>
      </c>
      <c r="BN186" s="1">
        <v>32.667510986328125</v>
      </c>
      <c r="BO186">
        <v>19250.330157768643</v>
      </c>
    </row>
    <row r="187" spans="1:67" x14ac:dyDescent="0.15">
      <c r="A187" t="s">
        <v>186</v>
      </c>
      <c r="B187" t="s">
        <v>374</v>
      </c>
      <c r="C187" t="s">
        <v>491</v>
      </c>
      <c r="D187" s="1">
        <v>7.421982367918103</v>
      </c>
      <c r="E187" s="2">
        <v>0.39692753553390503</v>
      </c>
      <c r="F187" s="1">
        <v>-0.6219828724861145</v>
      </c>
      <c r="G187" s="1" t="s">
        <v>598</v>
      </c>
      <c r="H187" s="1" t="s">
        <v>598</v>
      </c>
      <c r="I187" s="1" t="s">
        <v>598</v>
      </c>
      <c r="J187" s="1" t="s">
        <v>598</v>
      </c>
      <c r="K187" s="1" t="s">
        <v>598</v>
      </c>
      <c r="L187" s="1" t="s">
        <v>598</v>
      </c>
      <c r="M187" s="1" t="s">
        <v>597</v>
      </c>
      <c r="N187" s="1" t="s">
        <v>597</v>
      </c>
      <c r="O187" s="1" t="s">
        <v>598</v>
      </c>
      <c r="P187" s="1" t="s">
        <v>597</v>
      </c>
      <c r="Q187" s="1" t="s">
        <v>597</v>
      </c>
      <c r="R187" s="1" t="s">
        <v>597</v>
      </c>
      <c r="S187" s="1" t="s">
        <v>597</v>
      </c>
      <c r="T187" s="1" t="s">
        <v>597</v>
      </c>
      <c r="U187" s="1" t="s">
        <v>597</v>
      </c>
      <c r="V187" s="1" t="s">
        <v>598</v>
      </c>
      <c r="W187" s="1" t="s">
        <v>598</v>
      </c>
      <c r="X187" s="1" t="s">
        <v>598</v>
      </c>
      <c r="Y187" s="1" t="s">
        <v>598</v>
      </c>
      <c r="Z187" s="1" t="s">
        <v>598</v>
      </c>
      <c r="AA187" s="1" t="s">
        <v>598</v>
      </c>
      <c r="AB187" s="1" t="s">
        <v>607</v>
      </c>
      <c r="AC187" t="s">
        <v>609</v>
      </c>
      <c r="AD187" s="1" t="s">
        <v>610</v>
      </c>
      <c r="AE187" s="1" t="s">
        <v>598</v>
      </c>
      <c r="AF187" s="1" t="s">
        <v>598</v>
      </c>
      <c r="AG187" s="1" t="s">
        <v>598</v>
      </c>
      <c r="AH187" s="1" t="s">
        <v>614</v>
      </c>
      <c r="AI187" s="1" t="s">
        <v>618</v>
      </c>
      <c r="AJ187" s="1" t="s">
        <v>597</v>
      </c>
      <c r="AK187" s="1" t="s">
        <v>598</v>
      </c>
      <c r="AL187" s="1" t="s">
        <v>598</v>
      </c>
      <c r="AM187" t="s">
        <v>610</v>
      </c>
      <c r="AN187" s="1" t="s">
        <v>608</v>
      </c>
      <c r="AO187" s="1" t="s">
        <v>608</v>
      </c>
      <c r="AP187" t="s">
        <v>610</v>
      </c>
      <c r="AQ187" s="1" t="s">
        <v>598</v>
      </c>
      <c r="AR187" s="1" t="s">
        <v>598</v>
      </c>
      <c r="AS187" s="1" t="s">
        <v>598</v>
      </c>
      <c r="AT187" t="s">
        <v>621</v>
      </c>
      <c r="AU187" s="1" t="s">
        <v>603</v>
      </c>
      <c r="AV187" s="1" t="s">
        <v>599</v>
      </c>
      <c r="AW187" t="s">
        <v>608</v>
      </c>
      <c r="AX187" t="s">
        <v>609</v>
      </c>
      <c r="AY187" s="1" t="s">
        <v>610</v>
      </c>
      <c r="AZ187" s="1">
        <v>1</v>
      </c>
      <c r="BA187" s="1" t="s">
        <v>609</v>
      </c>
      <c r="BB187" s="1" t="s">
        <v>609</v>
      </c>
      <c r="BC187" s="1"/>
      <c r="BD187" s="1">
        <v>626</v>
      </c>
      <c r="BE187" s="20" t="s">
        <v>609</v>
      </c>
      <c r="BF187" t="s">
        <v>608</v>
      </c>
      <c r="BG187" s="1">
        <v>0.50577640533447266</v>
      </c>
      <c r="BH187" s="2">
        <v>0.75808080808080802</v>
      </c>
      <c r="BI187" s="22" t="s">
        <v>610</v>
      </c>
      <c r="BJ187" s="24" t="s">
        <v>608</v>
      </c>
      <c r="BK187" s="22" t="s">
        <v>610</v>
      </c>
      <c r="BL187" t="s">
        <v>609</v>
      </c>
      <c r="BM187" s="1">
        <v>3.5</v>
      </c>
      <c r="BN187" s="1">
        <v>32.885238647460938</v>
      </c>
      <c r="BO187">
        <v>14698.232010744825</v>
      </c>
    </row>
    <row r="188" spans="1:67" x14ac:dyDescent="0.15">
      <c r="A188" t="s">
        <v>187</v>
      </c>
      <c r="B188" t="s">
        <v>375</v>
      </c>
      <c r="C188" t="s">
        <v>491</v>
      </c>
      <c r="D188" s="1">
        <v>7.1871612463318533</v>
      </c>
      <c r="E188" s="2">
        <v>0.46689310669898987</v>
      </c>
      <c r="F188" s="1">
        <v>-1.1906355619430542</v>
      </c>
      <c r="G188" s="1" t="s">
        <v>598</v>
      </c>
      <c r="H188" s="1" t="s">
        <v>598</v>
      </c>
      <c r="I188" s="1" t="s">
        <v>597</v>
      </c>
      <c r="J188" s="1" t="s">
        <v>597</v>
      </c>
      <c r="K188" s="1" t="s">
        <v>598</v>
      </c>
      <c r="L188" s="1" t="s">
        <v>597</v>
      </c>
      <c r="M188" s="1" t="s">
        <v>598</v>
      </c>
      <c r="N188" s="1" t="s">
        <v>597</v>
      </c>
      <c r="O188" s="1" t="s">
        <v>598</v>
      </c>
      <c r="P188" s="1" t="s">
        <v>597</v>
      </c>
      <c r="Q188" s="1" t="s">
        <v>597</v>
      </c>
      <c r="R188" s="1" t="s">
        <v>597</v>
      </c>
      <c r="S188" s="1" t="s">
        <v>597</v>
      </c>
      <c r="T188" s="1" t="s">
        <v>597</v>
      </c>
      <c r="U188" s="1" t="s">
        <v>598</v>
      </c>
      <c r="V188" s="1" t="s">
        <v>598</v>
      </c>
      <c r="W188" s="1" t="s">
        <v>598</v>
      </c>
      <c r="X188" s="1" t="s">
        <v>598</v>
      </c>
      <c r="Y188" s="1" t="s">
        <v>597</v>
      </c>
      <c r="Z188" s="1" t="s">
        <v>598</v>
      </c>
      <c r="AA188" s="1" t="s">
        <v>598</v>
      </c>
      <c r="AB188" s="1" t="s">
        <v>607</v>
      </c>
      <c r="AC188" t="s">
        <v>609</v>
      </c>
      <c r="AD188" s="1" t="s">
        <v>610</v>
      </c>
      <c r="AE188" s="1" t="s">
        <v>597</v>
      </c>
      <c r="AF188" s="1" t="s">
        <v>598</v>
      </c>
      <c r="AG188" s="1" t="s">
        <v>598</v>
      </c>
      <c r="AH188" s="1" t="s">
        <v>614</v>
      </c>
      <c r="AI188" s="1" t="s">
        <v>620</v>
      </c>
      <c r="AJ188" s="1" t="s">
        <v>598</v>
      </c>
      <c r="AK188" s="1" t="s">
        <v>597</v>
      </c>
      <c r="AL188" s="1" t="s">
        <v>598</v>
      </c>
      <c r="AM188" s="18" t="s">
        <v>609</v>
      </c>
      <c r="AN188" s="1" t="s">
        <v>612</v>
      </c>
      <c r="AO188" s="1" t="s">
        <v>609</v>
      </c>
      <c r="AP188" t="s">
        <v>609</v>
      </c>
      <c r="AQ188" s="1" t="s">
        <v>598</v>
      </c>
      <c r="AR188" s="1" t="s">
        <v>598</v>
      </c>
      <c r="AS188" s="1" t="s">
        <v>597</v>
      </c>
      <c r="AT188" t="s">
        <v>621</v>
      </c>
      <c r="AU188" s="1" t="s">
        <v>603</v>
      </c>
      <c r="AV188" s="1" t="s">
        <v>601</v>
      </c>
      <c r="AW188" s="18" t="s">
        <v>608</v>
      </c>
      <c r="AX188" s="18" t="s">
        <v>611</v>
      </c>
      <c r="AY188" s="1" t="s">
        <v>609</v>
      </c>
      <c r="AZ188" s="1">
        <v>0</v>
      </c>
      <c r="BA188" s="1" t="s">
        <v>609</v>
      </c>
      <c r="BB188" s="1" t="s">
        <v>611</v>
      </c>
      <c r="BC188" s="1"/>
      <c r="BD188" s="1">
        <v>761</v>
      </c>
      <c r="BE188" s="20" t="s">
        <v>609</v>
      </c>
      <c r="BF188" s="3" t="s">
        <v>609</v>
      </c>
      <c r="BG188" s="1">
        <v>0.41311407089233398</v>
      </c>
      <c r="BH188" s="2">
        <v>0.41311407722222221</v>
      </c>
      <c r="BI188" s="22" t="s">
        <v>609</v>
      </c>
      <c r="BJ188" t="s">
        <v>609</v>
      </c>
      <c r="BK188" s="22" t="s">
        <v>609</v>
      </c>
      <c r="BL188" t="s">
        <v>611</v>
      </c>
      <c r="BM188" s="1">
        <v>3.2</v>
      </c>
      <c r="BN188" s="1">
        <v>37.106033325195312</v>
      </c>
    </row>
    <row r="1048434" spans="63:63" x14ac:dyDescent="0.15">
      <c r="BK1048434" s="25"/>
    </row>
  </sheetData>
  <autoFilter ref="A1:BO188" xr:uid="{EF264E98-D41A-4033-9244-47D12FD120F1}"/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8"/>
  <sheetViews>
    <sheetView workbookViewId="0">
      <selection activeCell="F36" sqref="F36"/>
    </sheetView>
  </sheetViews>
  <sheetFormatPr baseColWidth="10" defaultColWidth="10.83203125" defaultRowHeight="13" x14ac:dyDescent="0.15"/>
  <sheetData>
    <row r="1" spans="1:7" ht="15" x14ac:dyDescent="0.2">
      <c r="A1" s="11" t="s">
        <v>574</v>
      </c>
      <c r="B1" s="11" t="s">
        <v>552</v>
      </c>
      <c r="E1" s="11" t="s">
        <v>572</v>
      </c>
      <c r="F1" s="11" t="s">
        <v>573</v>
      </c>
    </row>
    <row r="2" spans="1:7" x14ac:dyDescent="0.15">
      <c r="A2" s="4" t="s">
        <v>7</v>
      </c>
      <c r="B2" s="8">
        <v>2</v>
      </c>
      <c r="E2" s="8">
        <v>2</v>
      </c>
      <c r="F2" s="8">
        <f>COUNTIF($B$2:$B$188,E2)</f>
        <v>28</v>
      </c>
    </row>
    <row r="3" spans="1:7" x14ac:dyDescent="0.15">
      <c r="A3" s="4" t="s">
        <v>10</v>
      </c>
      <c r="B3" s="8">
        <v>2</v>
      </c>
      <c r="E3" s="9" t="s">
        <v>567</v>
      </c>
      <c r="F3" s="8">
        <f>COUNTIFS($B$2:$B$188,"&gt;=3",$B$2:$B$188,"&lt;=4")</f>
        <v>74</v>
      </c>
      <c r="G3" s="8"/>
    </row>
    <row r="4" spans="1:7" x14ac:dyDescent="0.15">
      <c r="A4" s="4" t="s">
        <v>21</v>
      </c>
      <c r="B4" s="8">
        <v>2</v>
      </c>
      <c r="E4" s="9" t="s">
        <v>568</v>
      </c>
      <c r="F4" s="8">
        <f>COUNTIFS($B$2:$B$188,"&gt;=5",$B$2:$B$188,"&lt;=6")</f>
        <v>35</v>
      </c>
    </row>
    <row r="5" spans="1:7" x14ac:dyDescent="0.15">
      <c r="A5" s="4" t="s">
        <v>28</v>
      </c>
      <c r="B5" s="8">
        <v>2</v>
      </c>
      <c r="E5" s="9" t="s">
        <v>569</v>
      </c>
      <c r="F5" s="8">
        <f>COUNTIFS($B$2:$B$188,"&gt;=7",$B$2:$B$188,"&lt;=9")</f>
        <v>24</v>
      </c>
    </row>
    <row r="6" spans="1:7" ht="26" x14ac:dyDescent="0.15">
      <c r="A6" s="4" t="s">
        <v>31</v>
      </c>
      <c r="B6" s="8">
        <v>2</v>
      </c>
      <c r="E6" s="9" t="s">
        <v>570</v>
      </c>
      <c r="F6" s="8">
        <f>COUNTIFS($B$2:$B$188,"&gt;=10",$B$2:$B$188,"&lt;=20")</f>
        <v>13</v>
      </c>
    </row>
    <row r="7" spans="1:7" x14ac:dyDescent="0.15">
      <c r="A7" s="4" t="s">
        <v>38</v>
      </c>
      <c r="B7" s="8">
        <v>2</v>
      </c>
      <c r="E7" s="10" t="s">
        <v>571</v>
      </c>
      <c r="F7" s="8">
        <f>COUNTIF($B$2:$B$188,"&gt;=21")</f>
        <v>13</v>
      </c>
    </row>
    <row r="8" spans="1:7" x14ac:dyDescent="0.15">
      <c r="A8" s="4" t="s">
        <v>54</v>
      </c>
      <c r="B8" s="8">
        <v>2</v>
      </c>
    </row>
    <row r="9" spans="1:7" x14ac:dyDescent="0.15">
      <c r="A9" s="4" t="s">
        <v>56</v>
      </c>
      <c r="B9" s="8">
        <v>2</v>
      </c>
    </row>
    <row r="10" spans="1:7" x14ac:dyDescent="0.15">
      <c r="A10" s="5" t="s">
        <v>65</v>
      </c>
      <c r="B10" s="8">
        <v>2</v>
      </c>
    </row>
    <row r="11" spans="1:7" x14ac:dyDescent="0.15">
      <c r="A11" s="4" t="s">
        <v>68</v>
      </c>
      <c r="B11" s="8">
        <v>2</v>
      </c>
    </row>
    <row r="12" spans="1:7" x14ac:dyDescent="0.15">
      <c r="A12" s="4" t="s">
        <v>70</v>
      </c>
      <c r="B12" s="8">
        <v>2</v>
      </c>
    </row>
    <row r="13" spans="1:7" x14ac:dyDescent="0.15">
      <c r="A13" s="5" t="s">
        <v>87</v>
      </c>
      <c r="B13" s="8">
        <v>2</v>
      </c>
    </row>
    <row r="14" spans="1:7" x14ac:dyDescent="0.15">
      <c r="A14" s="4" t="s">
        <v>95</v>
      </c>
      <c r="B14" s="8">
        <v>2</v>
      </c>
    </row>
    <row r="15" spans="1:7" x14ac:dyDescent="0.15">
      <c r="A15" s="4" t="s">
        <v>96</v>
      </c>
      <c r="B15" s="8">
        <v>2</v>
      </c>
    </row>
    <row r="16" spans="1:7" x14ac:dyDescent="0.15">
      <c r="A16" s="5" t="s">
        <v>105</v>
      </c>
      <c r="B16" s="8">
        <v>2</v>
      </c>
    </row>
    <row r="17" spans="1:2" x14ac:dyDescent="0.15">
      <c r="A17" s="5" t="s">
        <v>109</v>
      </c>
      <c r="B17" s="8">
        <v>2</v>
      </c>
    </row>
    <row r="18" spans="1:2" x14ac:dyDescent="0.15">
      <c r="A18" s="4" t="s">
        <v>115</v>
      </c>
      <c r="B18" s="8">
        <v>2</v>
      </c>
    </row>
    <row r="19" spans="1:2" x14ac:dyDescent="0.15">
      <c r="A19" s="5" t="s">
        <v>127</v>
      </c>
      <c r="B19" s="8">
        <v>2</v>
      </c>
    </row>
    <row r="20" spans="1:2" ht="26" x14ac:dyDescent="0.15">
      <c r="A20" s="4" t="s">
        <v>129</v>
      </c>
      <c r="B20" s="8">
        <v>2</v>
      </c>
    </row>
    <row r="21" spans="1:2" x14ac:dyDescent="0.15">
      <c r="A21" s="5" t="s">
        <v>151</v>
      </c>
      <c r="B21" s="8">
        <v>2</v>
      </c>
    </row>
    <row r="22" spans="1:2" x14ac:dyDescent="0.15">
      <c r="A22" s="5" t="s">
        <v>157</v>
      </c>
      <c r="B22" s="8">
        <v>2</v>
      </c>
    </row>
    <row r="23" spans="1:2" x14ac:dyDescent="0.15">
      <c r="A23" s="5" t="s">
        <v>158</v>
      </c>
      <c r="B23" s="8">
        <v>2</v>
      </c>
    </row>
    <row r="24" spans="1:2" x14ac:dyDescent="0.15">
      <c r="A24" s="5" t="s">
        <v>159</v>
      </c>
      <c r="B24" s="8">
        <v>2</v>
      </c>
    </row>
    <row r="25" spans="1:2" x14ac:dyDescent="0.15">
      <c r="A25" s="5" t="s">
        <v>161</v>
      </c>
      <c r="B25" s="8">
        <v>2</v>
      </c>
    </row>
    <row r="26" spans="1:2" x14ac:dyDescent="0.15">
      <c r="A26" s="5" t="s">
        <v>170</v>
      </c>
      <c r="B26" s="8">
        <v>2</v>
      </c>
    </row>
    <row r="27" spans="1:2" x14ac:dyDescent="0.15">
      <c r="A27" s="5" t="s">
        <v>181</v>
      </c>
      <c r="B27" s="8">
        <v>2</v>
      </c>
    </row>
    <row r="28" spans="1:2" ht="26" x14ac:dyDescent="0.15">
      <c r="A28" s="4" t="s">
        <v>184</v>
      </c>
      <c r="B28" s="8">
        <v>2</v>
      </c>
    </row>
    <row r="29" spans="1:2" x14ac:dyDescent="0.15">
      <c r="A29" s="4" t="s">
        <v>185</v>
      </c>
      <c r="B29" s="8">
        <v>2</v>
      </c>
    </row>
    <row r="30" spans="1:2" x14ac:dyDescent="0.15">
      <c r="A30" s="4" t="s">
        <v>4</v>
      </c>
      <c r="B30" s="8">
        <v>3</v>
      </c>
    </row>
    <row r="31" spans="1:2" x14ac:dyDescent="0.15">
      <c r="A31" s="4" t="s">
        <v>8</v>
      </c>
      <c r="B31" s="8">
        <v>3</v>
      </c>
    </row>
    <row r="32" spans="1:2" x14ac:dyDescent="0.15">
      <c r="A32" s="5" t="s">
        <v>16</v>
      </c>
      <c r="B32" s="8">
        <v>3</v>
      </c>
    </row>
    <row r="33" spans="1:2" x14ac:dyDescent="0.15">
      <c r="A33" s="4" t="s">
        <v>18</v>
      </c>
      <c r="B33" s="8">
        <v>3</v>
      </c>
    </row>
    <row r="34" spans="1:2" ht="26" x14ac:dyDescent="0.15">
      <c r="A34" s="4" t="s">
        <v>23</v>
      </c>
      <c r="B34" s="8">
        <v>3</v>
      </c>
    </row>
    <row r="35" spans="1:2" x14ac:dyDescent="0.15">
      <c r="A35" s="4" t="s">
        <v>39</v>
      </c>
      <c r="B35" s="8">
        <v>3</v>
      </c>
    </row>
    <row r="36" spans="1:2" x14ac:dyDescent="0.15">
      <c r="A36" s="4" t="s">
        <v>44</v>
      </c>
      <c r="B36" s="8">
        <v>3</v>
      </c>
    </row>
    <row r="37" spans="1:2" x14ac:dyDescent="0.15">
      <c r="A37" s="4" t="s">
        <v>45</v>
      </c>
      <c r="B37" s="8">
        <v>3</v>
      </c>
    </row>
    <row r="38" spans="1:2" x14ac:dyDescent="0.15">
      <c r="A38" s="5" t="s">
        <v>46</v>
      </c>
      <c r="B38" s="8">
        <v>3</v>
      </c>
    </row>
    <row r="39" spans="1:2" x14ac:dyDescent="0.15">
      <c r="A39" s="5" t="s">
        <v>51</v>
      </c>
      <c r="B39" s="8">
        <v>3</v>
      </c>
    </row>
    <row r="40" spans="1:2" x14ac:dyDescent="0.15">
      <c r="A40" s="4" t="s">
        <v>52</v>
      </c>
      <c r="B40" s="8">
        <v>3</v>
      </c>
    </row>
    <row r="41" spans="1:2" x14ac:dyDescent="0.15">
      <c r="A41" s="4" t="s">
        <v>53</v>
      </c>
      <c r="B41" s="8">
        <v>3</v>
      </c>
    </row>
    <row r="42" spans="1:2" x14ac:dyDescent="0.15">
      <c r="A42" s="4" t="s">
        <v>55</v>
      </c>
      <c r="B42" s="8">
        <v>3</v>
      </c>
    </row>
    <row r="43" spans="1:2" x14ac:dyDescent="0.15">
      <c r="A43" s="4" t="s">
        <v>69</v>
      </c>
      <c r="B43" s="8">
        <v>3</v>
      </c>
    </row>
    <row r="44" spans="1:2" x14ac:dyDescent="0.15">
      <c r="A44" s="4" t="s">
        <v>74</v>
      </c>
      <c r="B44" s="8">
        <v>3</v>
      </c>
    </row>
    <row r="45" spans="1:2" x14ac:dyDescent="0.15">
      <c r="A45" s="6" t="s">
        <v>77</v>
      </c>
      <c r="B45" s="8">
        <v>3</v>
      </c>
    </row>
    <row r="46" spans="1:2" x14ac:dyDescent="0.15">
      <c r="A46" s="4" t="s">
        <v>88</v>
      </c>
      <c r="B46" s="8">
        <v>3</v>
      </c>
    </row>
    <row r="47" spans="1:2" x14ac:dyDescent="0.15">
      <c r="A47" s="4" t="s">
        <v>89</v>
      </c>
      <c r="B47" s="8">
        <v>3</v>
      </c>
    </row>
    <row r="48" spans="1:2" x14ac:dyDescent="0.15">
      <c r="A48" s="4" t="s">
        <v>92</v>
      </c>
      <c r="B48" s="8">
        <v>3</v>
      </c>
    </row>
    <row r="49" spans="1:2" x14ac:dyDescent="0.15">
      <c r="A49" s="4" t="s">
        <v>99</v>
      </c>
      <c r="B49" s="8">
        <v>3</v>
      </c>
    </row>
    <row r="50" spans="1:2" x14ac:dyDescent="0.15">
      <c r="A50" s="4" t="s">
        <v>103</v>
      </c>
      <c r="B50" s="8">
        <v>3</v>
      </c>
    </row>
    <row r="51" spans="1:2" x14ac:dyDescent="0.15">
      <c r="A51" s="4" t="s">
        <v>106</v>
      </c>
      <c r="B51" s="8">
        <v>3</v>
      </c>
    </row>
    <row r="52" spans="1:2" x14ac:dyDescent="0.15">
      <c r="A52" s="4" t="s">
        <v>110</v>
      </c>
      <c r="B52" s="8">
        <v>3</v>
      </c>
    </row>
    <row r="53" spans="1:2" x14ac:dyDescent="0.15">
      <c r="A53" s="4" t="s">
        <v>111</v>
      </c>
      <c r="B53" s="8">
        <v>3</v>
      </c>
    </row>
    <row r="54" spans="1:2" x14ac:dyDescent="0.15">
      <c r="A54" s="4" t="s">
        <v>114</v>
      </c>
      <c r="B54" s="8">
        <v>3</v>
      </c>
    </row>
    <row r="55" spans="1:2" x14ac:dyDescent="0.15">
      <c r="A55" s="4" t="s">
        <v>117</v>
      </c>
      <c r="B55" s="8">
        <v>3</v>
      </c>
    </row>
    <row r="56" spans="1:2" ht="26" x14ac:dyDescent="0.15">
      <c r="A56" s="4" t="s">
        <v>135</v>
      </c>
      <c r="B56" s="8">
        <v>3</v>
      </c>
    </row>
    <row r="57" spans="1:2" x14ac:dyDescent="0.15">
      <c r="A57" s="5" t="s">
        <v>140</v>
      </c>
      <c r="B57" s="8">
        <v>3</v>
      </c>
    </row>
    <row r="58" spans="1:2" x14ac:dyDescent="0.15">
      <c r="A58" s="4" t="s">
        <v>141</v>
      </c>
      <c r="B58" s="8">
        <v>3</v>
      </c>
    </row>
    <row r="59" spans="1:2" ht="26" x14ac:dyDescent="0.15">
      <c r="A59" s="4" t="s">
        <v>142</v>
      </c>
      <c r="B59" s="8">
        <v>3</v>
      </c>
    </row>
    <row r="60" spans="1:2" x14ac:dyDescent="0.15">
      <c r="A60" s="4" t="s">
        <v>146</v>
      </c>
      <c r="B60" s="8">
        <v>3</v>
      </c>
    </row>
    <row r="61" spans="1:2" x14ac:dyDescent="0.15">
      <c r="A61" s="4" t="s">
        <v>148</v>
      </c>
      <c r="B61" s="8">
        <v>3</v>
      </c>
    </row>
    <row r="62" spans="1:2" x14ac:dyDescent="0.15">
      <c r="A62" s="4" t="s">
        <v>156</v>
      </c>
      <c r="B62" s="8">
        <v>3</v>
      </c>
    </row>
    <row r="63" spans="1:2" x14ac:dyDescent="0.15">
      <c r="A63" s="4" t="s">
        <v>160</v>
      </c>
      <c r="B63" s="8">
        <v>3</v>
      </c>
    </row>
    <row r="64" spans="1:2" x14ac:dyDescent="0.15">
      <c r="A64" s="4" t="s">
        <v>168</v>
      </c>
      <c r="B64" s="8">
        <v>3</v>
      </c>
    </row>
    <row r="65" spans="1:2" ht="26" x14ac:dyDescent="0.15">
      <c r="A65" s="4" t="s">
        <v>171</v>
      </c>
      <c r="B65" s="8">
        <v>3</v>
      </c>
    </row>
    <row r="66" spans="1:2" ht="26" x14ac:dyDescent="0.15">
      <c r="A66" s="4" t="s">
        <v>176</v>
      </c>
      <c r="B66" s="8">
        <v>3</v>
      </c>
    </row>
    <row r="67" spans="1:2" x14ac:dyDescent="0.15">
      <c r="A67" s="4" t="s">
        <v>1</v>
      </c>
      <c r="B67" s="8">
        <v>4</v>
      </c>
    </row>
    <row r="68" spans="1:2" x14ac:dyDescent="0.15">
      <c r="A68" s="4" t="s">
        <v>11</v>
      </c>
      <c r="B68" s="8">
        <v>4</v>
      </c>
    </row>
    <row r="69" spans="1:2" x14ac:dyDescent="0.15">
      <c r="A69" s="4" t="s">
        <v>15</v>
      </c>
      <c r="B69" s="8">
        <v>4</v>
      </c>
    </row>
    <row r="70" spans="1:2" x14ac:dyDescent="0.15">
      <c r="A70" s="4" t="s">
        <v>19</v>
      </c>
      <c r="B70" s="8">
        <v>4</v>
      </c>
    </row>
    <row r="71" spans="1:2" x14ac:dyDescent="0.15">
      <c r="A71" s="4" t="s">
        <v>32</v>
      </c>
      <c r="B71" s="8">
        <v>4</v>
      </c>
    </row>
    <row r="72" spans="1:2" x14ac:dyDescent="0.15">
      <c r="A72" s="4" t="s">
        <v>33</v>
      </c>
      <c r="B72" s="8">
        <v>4</v>
      </c>
    </row>
    <row r="73" spans="1:2" x14ac:dyDescent="0.15">
      <c r="A73" s="4" t="s">
        <v>36</v>
      </c>
      <c r="B73" s="8">
        <v>4</v>
      </c>
    </row>
    <row r="74" spans="1:2" x14ac:dyDescent="0.15">
      <c r="A74" s="4" t="s">
        <v>42</v>
      </c>
      <c r="B74" s="8">
        <v>4</v>
      </c>
    </row>
    <row r="75" spans="1:2" x14ac:dyDescent="0.15">
      <c r="A75" s="4" t="s">
        <v>48</v>
      </c>
      <c r="B75" s="8">
        <v>4</v>
      </c>
    </row>
    <row r="76" spans="1:2" x14ac:dyDescent="0.15">
      <c r="A76" s="4" t="s">
        <v>61</v>
      </c>
      <c r="B76" s="8">
        <v>4</v>
      </c>
    </row>
    <row r="77" spans="1:2" x14ac:dyDescent="0.15">
      <c r="A77" s="4" t="s">
        <v>73</v>
      </c>
      <c r="B77" s="8">
        <v>4</v>
      </c>
    </row>
    <row r="78" spans="1:2" x14ac:dyDescent="0.15">
      <c r="A78" s="4" t="s">
        <v>78</v>
      </c>
      <c r="B78" s="8">
        <v>4</v>
      </c>
    </row>
    <row r="79" spans="1:2" x14ac:dyDescent="0.15">
      <c r="A79" s="4" t="s">
        <v>553</v>
      </c>
      <c r="B79" s="8">
        <v>4</v>
      </c>
    </row>
    <row r="80" spans="1:2" x14ac:dyDescent="0.15">
      <c r="A80" s="4" t="s">
        <v>84</v>
      </c>
      <c r="B80" s="8">
        <v>4</v>
      </c>
    </row>
    <row r="81" spans="1:2" x14ac:dyDescent="0.15">
      <c r="A81" s="4" t="s">
        <v>94</v>
      </c>
      <c r="B81" s="8">
        <v>4</v>
      </c>
    </row>
    <row r="82" spans="1:2" x14ac:dyDescent="0.15">
      <c r="A82" s="4" t="s">
        <v>98</v>
      </c>
      <c r="B82" s="8">
        <v>4</v>
      </c>
    </row>
    <row r="83" spans="1:2" x14ac:dyDescent="0.15">
      <c r="A83" s="4" t="s">
        <v>101</v>
      </c>
      <c r="B83" s="8">
        <v>4</v>
      </c>
    </row>
    <row r="84" spans="1:2" x14ac:dyDescent="0.15">
      <c r="A84" s="4" t="s">
        <v>102</v>
      </c>
      <c r="B84" s="8">
        <v>4</v>
      </c>
    </row>
    <row r="85" spans="1:2" x14ac:dyDescent="0.15">
      <c r="A85" s="4" t="s">
        <v>104</v>
      </c>
      <c r="B85" s="8">
        <v>4</v>
      </c>
    </row>
    <row r="86" spans="1:2" x14ac:dyDescent="0.15">
      <c r="A86" s="4" t="s">
        <v>112</v>
      </c>
      <c r="B86" s="8">
        <v>4</v>
      </c>
    </row>
    <row r="87" spans="1:2" x14ac:dyDescent="0.15">
      <c r="A87" s="4" t="s">
        <v>119</v>
      </c>
      <c r="B87" s="8">
        <v>4</v>
      </c>
    </row>
    <row r="88" spans="1:2" x14ac:dyDescent="0.15">
      <c r="A88" s="4" t="s">
        <v>120</v>
      </c>
      <c r="B88" s="8">
        <v>4</v>
      </c>
    </row>
    <row r="89" spans="1:2" x14ac:dyDescent="0.15">
      <c r="A89" s="4" t="s">
        <v>124</v>
      </c>
      <c r="B89" s="8">
        <v>4</v>
      </c>
    </row>
    <row r="90" spans="1:2" x14ac:dyDescent="0.15">
      <c r="A90" s="4" t="s">
        <v>128</v>
      </c>
      <c r="B90" s="8">
        <v>4</v>
      </c>
    </row>
    <row r="91" spans="1:2" x14ac:dyDescent="0.15">
      <c r="A91" s="4" t="s">
        <v>130</v>
      </c>
      <c r="B91" s="8">
        <v>4</v>
      </c>
    </row>
    <row r="92" spans="1:2" x14ac:dyDescent="0.15">
      <c r="A92" s="4" t="s">
        <v>131</v>
      </c>
      <c r="B92" s="8">
        <v>4</v>
      </c>
    </row>
    <row r="93" spans="1:2" x14ac:dyDescent="0.15">
      <c r="A93" s="4" t="s">
        <v>136</v>
      </c>
      <c r="B93" s="8">
        <v>4</v>
      </c>
    </row>
    <row r="94" spans="1:2" x14ac:dyDescent="0.15">
      <c r="A94" s="4" t="s">
        <v>147</v>
      </c>
      <c r="B94" s="8">
        <v>4</v>
      </c>
    </row>
    <row r="95" spans="1:2" x14ac:dyDescent="0.15">
      <c r="A95" s="4" t="s">
        <v>152</v>
      </c>
      <c r="B95" s="8">
        <v>4</v>
      </c>
    </row>
    <row r="96" spans="1:2" x14ac:dyDescent="0.15">
      <c r="A96" s="4" t="s">
        <v>164</v>
      </c>
      <c r="B96" s="8">
        <v>4</v>
      </c>
    </row>
    <row r="97" spans="1:2" x14ac:dyDescent="0.15">
      <c r="A97" s="4" t="s">
        <v>166</v>
      </c>
      <c r="B97" s="8">
        <v>4</v>
      </c>
    </row>
    <row r="98" spans="1:2" x14ac:dyDescent="0.15">
      <c r="A98" s="4" t="s">
        <v>179</v>
      </c>
      <c r="B98" s="8">
        <v>4</v>
      </c>
    </row>
    <row r="99" spans="1:2" x14ac:dyDescent="0.15">
      <c r="A99" s="4" t="s">
        <v>180</v>
      </c>
      <c r="B99" s="8">
        <v>4</v>
      </c>
    </row>
    <row r="100" spans="1:2" x14ac:dyDescent="0.15">
      <c r="A100" s="4" t="s">
        <v>554</v>
      </c>
      <c r="B100" s="8">
        <v>4</v>
      </c>
    </row>
    <row r="101" spans="1:2" x14ac:dyDescent="0.15">
      <c r="A101" s="4" t="s">
        <v>183</v>
      </c>
      <c r="B101" s="8">
        <v>4</v>
      </c>
    </row>
    <row r="102" spans="1:2" x14ac:dyDescent="0.15">
      <c r="A102" s="4" t="s">
        <v>186</v>
      </c>
      <c r="B102" s="8">
        <v>4</v>
      </c>
    </row>
    <row r="103" spans="1:2" x14ac:dyDescent="0.15">
      <c r="A103" s="4" t="s">
        <v>187</v>
      </c>
      <c r="B103" s="8">
        <v>4</v>
      </c>
    </row>
    <row r="104" spans="1:2" x14ac:dyDescent="0.15">
      <c r="A104" s="4" t="s">
        <v>24</v>
      </c>
      <c r="B104" s="8">
        <v>5</v>
      </c>
    </row>
    <row r="105" spans="1:2" x14ac:dyDescent="0.15">
      <c r="A105" s="4" t="s">
        <v>25</v>
      </c>
      <c r="B105" s="8">
        <v>5</v>
      </c>
    </row>
    <row r="106" spans="1:2" ht="26" x14ac:dyDescent="0.15">
      <c r="A106" s="4" t="s">
        <v>37</v>
      </c>
      <c r="B106" s="8">
        <v>5</v>
      </c>
    </row>
    <row r="107" spans="1:2" x14ac:dyDescent="0.15">
      <c r="A107" s="4" t="s">
        <v>43</v>
      </c>
      <c r="B107" s="8">
        <v>5</v>
      </c>
    </row>
    <row r="108" spans="1:2" ht="26" x14ac:dyDescent="0.15">
      <c r="A108" s="4" t="s">
        <v>47</v>
      </c>
      <c r="B108" s="8">
        <v>5</v>
      </c>
    </row>
    <row r="109" spans="1:2" x14ac:dyDescent="0.15">
      <c r="A109" s="4" t="s">
        <v>59</v>
      </c>
      <c r="B109" s="8">
        <v>5</v>
      </c>
    </row>
    <row r="110" spans="1:2" x14ac:dyDescent="0.15">
      <c r="A110" s="4" t="s">
        <v>60</v>
      </c>
      <c r="B110" s="8">
        <v>5</v>
      </c>
    </row>
    <row r="111" spans="1:2" x14ac:dyDescent="0.15">
      <c r="A111" s="4" t="s">
        <v>66</v>
      </c>
      <c r="B111" s="8">
        <v>5</v>
      </c>
    </row>
    <row r="112" spans="1:2" x14ac:dyDescent="0.15">
      <c r="A112" s="4" t="s">
        <v>80</v>
      </c>
      <c r="B112" s="8">
        <v>5</v>
      </c>
    </row>
    <row r="113" spans="1:2" x14ac:dyDescent="0.15">
      <c r="A113" s="4" t="s">
        <v>97</v>
      </c>
      <c r="B113" s="8">
        <v>5</v>
      </c>
    </row>
    <row r="114" spans="1:2" x14ac:dyDescent="0.15">
      <c r="A114" s="4" t="s">
        <v>118</v>
      </c>
      <c r="B114" s="8">
        <v>5</v>
      </c>
    </row>
    <row r="115" spans="1:2" x14ac:dyDescent="0.15">
      <c r="A115" s="4" t="s">
        <v>132</v>
      </c>
      <c r="B115" s="8">
        <v>5</v>
      </c>
    </row>
    <row r="116" spans="1:2" x14ac:dyDescent="0.15">
      <c r="A116" s="4" t="s">
        <v>139</v>
      </c>
      <c r="B116" s="8">
        <v>5</v>
      </c>
    </row>
    <row r="117" spans="1:2" x14ac:dyDescent="0.15">
      <c r="A117" s="4" t="s">
        <v>150</v>
      </c>
      <c r="B117" s="8">
        <v>5</v>
      </c>
    </row>
    <row r="118" spans="1:2" x14ac:dyDescent="0.15">
      <c r="A118" s="4" t="s">
        <v>153</v>
      </c>
      <c r="B118" s="8">
        <v>5</v>
      </c>
    </row>
    <row r="119" spans="1:2" x14ac:dyDescent="0.15">
      <c r="A119" s="4" t="s">
        <v>154</v>
      </c>
      <c r="B119" s="8">
        <v>5</v>
      </c>
    </row>
    <row r="120" spans="1:2" x14ac:dyDescent="0.15">
      <c r="A120" s="4" t="s">
        <v>162</v>
      </c>
      <c r="B120" s="8">
        <v>5</v>
      </c>
    </row>
    <row r="121" spans="1:2" x14ac:dyDescent="0.15">
      <c r="A121" s="4" t="s">
        <v>163</v>
      </c>
      <c r="B121" s="8">
        <v>5</v>
      </c>
    </row>
    <row r="122" spans="1:2" x14ac:dyDescent="0.15">
      <c r="A122" s="4" t="s">
        <v>174</v>
      </c>
      <c r="B122" s="8">
        <v>5</v>
      </c>
    </row>
    <row r="123" spans="1:2" ht="26" x14ac:dyDescent="0.15">
      <c r="A123" s="4" t="s">
        <v>177</v>
      </c>
      <c r="B123" s="8">
        <v>5</v>
      </c>
    </row>
    <row r="124" spans="1:2" ht="26" x14ac:dyDescent="0.15">
      <c r="A124" s="4" t="s">
        <v>555</v>
      </c>
      <c r="B124" s="8">
        <v>5</v>
      </c>
    </row>
    <row r="125" spans="1:2" x14ac:dyDescent="0.15">
      <c r="A125" s="4" t="s">
        <v>27</v>
      </c>
      <c r="B125" s="8">
        <v>6</v>
      </c>
    </row>
    <row r="126" spans="1:2" x14ac:dyDescent="0.15">
      <c r="A126" s="4" t="s">
        <v>29</v>
      </c>
      <c r="B126" s="8">
        <v>6</v>
      </c>
    </row>
    <row r="127" spans="1:2" x14ac:dyDescent="0.15">
      <c r="A127" s="4" t="s">
        <v>35</v>
      </c>
      <c r="B127" s="8">
        <v>6</v>
      </c>
    </row>
    <row r="128" spans="1:2" x14ac:dyDescent="0.15">
      <c r="A128" s="4" t="s">
        <v>41</v>
      </c>
      <c r="B128" s="8">
        <v>6</v>
      </c>
    </row>
    <row r="129" spans="1:2" x14ac:dyDescent="0.15">
      <c r="A129" s="4" t="s">
        <v>67</v>
      </c>
      <c r="B129" s="8">
        <v>6</v>
      </c>
    </row>
    <row r="130" spans="1:2" ht="26" x14ac:dyDescent="0.15">
      <c r="A130" s="4" t="s">
        <v>72</v>
      </c>
      <c r="B130" s="8">
        <v>6</v>
      </c>
    </row>
    <row r="131" spans="1:2" x14ac:dyDescent="0.15">
      <c r="A131" s="4" t="s">
        <v>79</v>
      </c>
      <c r="B131" s="8">
        <v>6</v>
      </c>
    </row>
    <row r="132" spans="1:2" x14ac:dyDescent="0.15">
      <c r="A132" s="4" t="s">
        <v>85</v>
      </c>
      <c r="B132" s="8">
        <v>6</v>
      </c>
    </row>
    <row r="133" spans="1:2" x14ac:dyDescent="0.15">
      <c r="A133" s="4" t="s">
        <v>86</v>
      </c>
      <c r="B133" s="8">
        <v>6</v>
      </c>
    </row>
    <row r="134" spans="1:2" x14ac:dyDescent="0.15">
      <c r="A134" s="4" t="s">
        <v>93</v>
      </c>
      <c r="B134" s="8">
        <v>6</v>
      </c>
    </row>
    <row r="135" spans="1:2" ht="26" x14ac:dyDescent="0.15">
      <c r="A135" s="4" t="s">
        <v>556</v>
      </c>
      <c r="B135" s="8">
        <v>6</v>
      </c>
    </row>
    <row r="136" spans="1:2" x14ac:dyDescent="0.15">
      <c r="A136" s="4" t="s">
        <v>116</v>
      </c>
      <c r="B136" s="8">
        <v>6</v>
      </c>
    </row>
    <row r="137" spans="1:2" x14ac:dyDescent="0.15">
      <c r="A137" s="7" t="s">
        <v>134</v>
      </c>
      <c r="B137" s="8">
        <v>6</v>
      </c>
    </row>
    <row r="138" spans="1:2" x14ac:dyDescent="0.15">
      <c r="A138" s="4" t="s">
        <v>149</v>
      </c>
      <c r="B138" s="8">
        <v>6</v>
      </c>
    </row>
    <row r="139" spans="1:2" x14ac:dyDescent="0.15">
      <c r="A139" s="4" t="s">
        <v>2</v>
      </c>
      <c r="B139" s="8">
        <v>7</v>
      </c>
    </row>
    <row r="140" spans="1:2" x14ac:dyDescent="0.15">
      <c r="A140" s="4" t="s">
        <v>26</v>
      </c>
      <c r="B140" s="8">
        <v>7</v>
      </c>
    </row>
    <row r="141" spans="1:2" x14ac:dyDescent="0.15">
      <c r="A141" s="4" t="s">
        <v>557</v>
      </c>
      <c r="B141" s="8">
        <v>7</v>
      </c>
    </row>
    <row r="142" spans="1:2" x14ac:dyDescent="0.15">
      <c r="A142" s="4" t="s">
        <v>57</v>
      </c>
      <c r="B142" s="8">
        <v>7</v>
      </c>
    </row>
    <row r="143" spans="1:2" x14ac:dyDescent="0.15">
      <c r="A143" s="4" t="s">
        <v>71</v>
      </c>
      <c r="B143" s="8">
        <v>7</v>
      </c>
    </row>
    <row r="144" spans="1:2" x14ac:dyDescent="0.15">
      <c r="A144" s="4" t="s">
        <v>82</v>
      </c>
      <c r="B144" s="8">
        <v>7</v>
      </c>
    </row>
    <row r="145" spans="1:2" x14ac:dyDescent="0.15">
      <c r="A145" s="4" t="s">
        <v>121</v>
      </c>
      <c r="B145" s="8">
        <v>7</v>
      </c>
    </row>
    <row r="146" spans="1:2" x14ac:dyDescent="0.15">
      <c r="A146" s="4" t="s">
        <v>133</v>
      </c>
      <c r="B146" s="8">
        <v>7</v>
      </c>
    </row>
    <row r="147" spans="1:2" x14ac:dyDescent="0.15">
      <c r="A147" s="4" t="s">
        <v>145</v>
      </c>
      <c r="B147" s="8">
        <v>7</v>
      </c>
    </row>
    <row r="148" spans="1:2" x14ac:dyDescent="0.15">
      <c r="A148" s="4" t="s">
        <v>155</v>
      </c>
      <c r="B148" s="8">
        <v>7</v>
      </c>
    </row>
    <row r="149" spans="1:2" x14ac:dyDescent="0.15">
      <c r="A149" s="4" t="s">
        <v>165</v>
      </c>
      <c r="B149" s="8">
        <v>7</v>
      </c>
    </row>
    <row r="150" spans="1:2" x14ac:dyDescent="0.15">
      <c r="A150" s="4" t="s">
        <v>173</v>
      </c>
      <c r="B150" s="8">
        <v>7</v>
      </c>
    </row>
    <row r="151" spans="1:2" x14ac:dyDescent="0.15">
      <c r="A151" s="4" t="s">
        <v>175</v>
      </c>
      <c r="B151" s="8">
        <v>7</v>
      </c>
    </row>
    <row r="152" spans="1:2" ht="26" x14ac:dyDescent="0.15">
      <c r="A152" s="4" t="s">
        <v>49</v>
      </c>
      <c r="B152" s="8">
        <v>8</v>
      </c>
    </row>
    <row r="153" spans="1:2" x14ac:dyDescent="0.15">
      <c r="A153" s="4" t="s">
        <v>50</v>
      </c>
      <c r="B153" s="8">
        <v>8</v>
      </c>
    </row>
    <row r="154" spans="1:2" x14ac:dyDescent="0.15">
      <c r="A154" s="4" t="s">
        <v>63</v>
      </c>
      <c r="B154" s="8">
        <v>8</v>
      </c>
    </row>
    <row r="155" spans="1:2" x14ac:dyDescent="0.15">
      <c r="A155" s="4" t="s">
        <v>91</v>
      </c>
      <c r="B155" s="8">
        <v>8</v>
      </c>
    </row>
    <row r="156" spans="1:2" x14ac:dyDescent="0.15">
      <c r="A156" s="4" t="s">
        <v>169</v>
      </c>
      <c r="B156" s="8">
        <v>8</v>
      </c>
    </row>
    <row r="157" spans="1:2" x14ac:dyDescent="0.15">
      <c r="A157" s="4" t="s">
        <v>3</v>
      </c>
      <c r="B157" s="8">
        <v>9</v>
      </c>
    </row>
    <row r="158" spans="1:2" x14ac:dyDescent="0.15">
      <c r="A158" s="4" t="s">
        <v>5</v>
      </c>
      <c r="B158" s="8">
        <v>9</v>
      </c>
    </row>
    <row r="159" spans="1:2" x14ac:dyDescent="0.15">
      <c r="A159" s="4" t="s">
        <v>6</v>
      </c>
      <c r="B159" s="8">
        <v>9</v>
      </c>
    </row>
    <row r="160" spans="1:2" ht="26" x14ac:dyDescent="0.15">
      <c r="A160" s="4" t="s">
        <v>20</v>
      </c>
      <c r="B160" s="8">
        <v>9</v>
      </c>
    </row>
    <row r="161" spans="1:2" x14ac:dyDescent="0.15">
      <c r="A161" s="4" t="s">
        <v>30</v>
      </c>
      <c r="B161" s="8">
        <v>9</v>
      </c>
    </row>
    <row r="162" spans="1:2" ht="39" x14ac:dyDescent="0.15">
      <c r="A162" s="4" t="s">
        <v>558</v>
      </c>
      <c r="B162" s="8">
        <v>9</v>
      </c>
    </row>
    <row r="163" spans="1:2" x14ac:dyDescent="0.15">
      <c r="A163" s="4" t="s">
        <v>9</v>
      </c>
      <c r="B163" s="8">
        <v>10</v>
      </c>
    </row>
    <row r="164" spans="1:2" x14ac:dyDescent="0.15">
      <c r="A164" s="4" t="s">
        <v>58</v>
      </c>
      <c r="B164" s="8">
        <v>10</v>
      </c>
    </row>
    <row r="165" spans="1:2" ht="26" x14ac:dyDescent="0.15">
      <c r="A165" s="4" t="s">
        <v>559</v>
      </c>
      <c r="B165" s="8">
        <v>10</v>
      </c>
    </row>
    <row r="166" spans="1:2" x14ac:dyDescent="0.15">
      <c r="A166" s="4" t="s">
        <v>81</v>
      </c>
      <c r="B166" s="8">
        <v>10</v>
      </c>
    </row>
    <row r="167" spans="1:2" x14ac:dyDescent="0.15">
      <c r="A167" s="4" t="s">
        <v>125</v>
      </c>
      <c r="B167" s="8">
        <v>10</v>
      </c>
    </row>
    <row r="168" spans="1:2" x14ac:dyDescent="0.15">
      <c r="A168" s="4" t="s">
        <v>137</v>
      </c>
      <c r="B168" s="8">
        <v>10</v>
      </c>
    </row>
    <row r="169" spans="1:2" x14ac:dyDescent="0.15">
      <c r="A169" s="4" t="s">
        <v>14</v>
      </c>
      <c r="B169" s="8">
        <v>11</v>
      </c>
    </row>
    <row r="170" spans="1:2" x14ac:dyDescent="0.15">
      <c r="A170" s="4" t="s">
        <v>560</v>
      </c>
      <c r="B170" s="8">
        <v>12</v>
      </c>
    </row>
    <row r="171" spans="1:2" x14ac:dyDescent="0.15">
      <c r="A171" s="4" t="s">
        <v>17</v>
      </c>
      <c r="B171" s="8">
        <v>20</v>
      </c>
    </row>
    <row r="172" spans="1:2" x14ac:dyDescent="0.15">
      <c r="A172" s="4" t="s">
        <v>107</v>
      </c>
      <c r="B172" s="8">
        <v>20</v>
      </c>
    </row>
    <row r="173" spans="1:2" ht="26" x14ac:dyDescent="0.15">
      <c r="A173" s="4" t="s">
        <v>561</v>
      </c>
      <c r="B173" s="8">
        <v>20</v>
      </c>
    </row>
    <row r="174" spans="1:2" ht="39" x14ac:dyDescent="0.15">
      <c r="A174" s="4" t="s">
        <v>562</v>
      </c>
      <c r="B174" s="8">
        <v>20</v>
      </c>
    </row>
    <row r="175" spans="1:2" x14ac:dyDescent="0.15">
      <c r="A175" s="4" t="s">
        <v>172</v>
      </c>
      <c r="B175" s="8">
        <v>20</v>
      </c>
    </row>
    <row r="176" spans="1:2" x14ac:dyDescent="0.15">
      <c r="A176" s="4" t="s">
        <v>563</v>
      </c>
      <c r="B176" s="8">
        <v>21</v>
      </c>
    </row>
    <row r="177" spans="1:2" x14ac:dyDescent="0.15">
      <c r="A177" s="4" t="s">
        <v>143</v>
      </c>
      <c r="B177" s="8">
        <v>25</v>
      </c>
    </row>
    <row r="178" spans="1:2" x14ac:dyDescent="0.15">
      <c r="A178" s="4" t="s">
        <v>144</v>
      </c>
      <c r="B178" s="8">
        <v>25</v>
      </c>
    </row>
    <row r="179" spans="1:2" ht="26" x14ac:dyDescent="0.15">
      <c r="A179" s="4" t="s">
        <v>564</v>
      </c>
      <c r="B179" s="8">
        <v>30</v>
      </c>
    </row>
    <row r="180" spans="1:2" x14ac:dyDescent="0.15">
      <c r="A180" s="4" t="s">
        <v>13</v>
      </c>
      <c r="B180" s="8">
        <v>30</v>
      </c>
    </row>
    <row r="181" spans="1:2" x14ac:dyDescent="0.15">
      <c r="A181" s="4" t="s">
        <v>565</v>
      </c>
      <c r="B181" s="8">
        <v>30</v>
      </c>
    </row>
    <row r="182" spans="1:2" x14ac:dyDescent="0.15">
      <c r="A182" s="4" t="s">
        <v>62</v>
      </c>
      <c r="B182" s="8">
        <v>30</v>
      </c>
    </row>
    <row r="183" spans="1:2" x14ac:dyDescent="0.15">
      <c r="A183" s="4" t="s">
        <v>64</v>
      </c>
      <c r="B183" s="8">
        <v>30</v>
      </c>
    </row>
    <row r="184" spans="1:2" x14ac:dyDescent="0.15">
      <c r="A184" s="6" t="s">
        <v>90</v>
      </c>
      <c r="B184" s="8">
        <v>30</v>
      </c>
    </row>
    <row r="185" spans="1:2" x14ac:dyDescent="0.15">
      <c r="A185" s="4" t="s">
        <v>100</v>
      </c>
      <c r="B185" s="8">
        <v>30</v>
      </c>
    </row>
    <row r="186" spans="1:2" x14ac:dyDescent="0.15">
      <c r="A186" s="4" t="s">
        <v>113</v>
      </c>
      <c r="B186" s="8">
        <v>30</v>
      </c>
    </row>
    <row r="187" spans="1:2" x14ac:dyDescent="0.15">
      <c r="A187" s="4" t="s">
        <v>566</v>
      </c>
      <c r="B187" s="8">
        <v>30</v>
      </c>
    </row>
    <row r="188" spans="1:2" x14ac:dyDescent="0.15">
      <c r="A188" s="4" t="s">
        <v>167</v>
      </c>
      <c r="B188" s="8">
        <v>30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94B2-C800-A047-8660-1EDA3872DE72}">
  <dimension ref="A1:J83"/>
  <sheetViews>
    <sheetView topLeftCell="A2" workbookViewId="0">
      <selection activeCell="I27" sqref="I27"/>
    </sheetView>
  </sheetViews>
  <sheetFormatPr baseColWidth="10" defaultColWidth="10.83203125" defaultRowHeight="13" x14ac:dyDescent="0.15"/>
  <sheetData>
    <row r="1" spans="1:10" ht="15" x14ac:dyDescent="0.2">
      <c r="A1" s="11" t="s">
        <v>575</v>
      </c>
      <c r="B1" s="12" t="s">
        <v>576</v>
      </c>
      <c r="C1" s="13" t="s">
        <v>577</v>
      </c>
      <c r="D1" s="13" t="s">
        <v>577</v>
      </c>
      <c r="E1" t="s">
        <v>578</v>
      </c>
      <c r="F1" t="s">
        <v>579</v>
      </c>
      <c r="H1" s="11" t="s">
        <v>577</v>
      </c>
      <c r="I1" s="11" t="s">
        <v>580</v>
      </c>
    </row>
    <row r="2" spans="1:10" x14ac:dyDescent="0.15">
      <c r="A2" t="s">
        <v>92</v>
      </c>
      <c r="B2" s="14">
        <v>208490.6</v>
      </c>
      <c r="C2" s="15" t="s">
        <v>581</v>
      </c>
      <c r="D2" s="14">
        <f t="shared" ref="D2:D65" si="0">VLOOKUP(C2,H:J,3,FALSE)</f>
        <v>1</v>
      </c>
      <c r="E2">
        <f>1</f>
        <v>1</v>
      </c>
      <c r="H2" t="s">
        <v>581</v>
      </c>
      <c r="I2">
        <f t="shared" ref="I2:I11" si="1">COUNTIF(C:C,H2)</f>
        <v>1</v>
      </c>
      <c r="J2">
        <v>1</v>
      </c>
    </row>
    <row r="3" spans="1:10" x14ac:dyDescent="0.15">
      <c r="A3" t="s">
        <v>67</v>
      </c>
      <c r="B3" s="14">
        <v>313704</v>
      </c>
      <c r="C3" s="15" t="s">
        <v>582</v>
      </c>
      <c r="D3" s="14">
        <f t="shared" si="0"/>
        <v>2</v>
      </c>
      <c r="E3">
        <v>1</v>
      </c>
      <c r="H3" t="s">
        <v>582</v>
      </c>
      <c r="I3">
        <f t="shared" si="1"/>
        <v>5</v>
      </c>
      <c r="J3">
        <v>2</v>
      </c>
    </row>
    <row r="4" spans="1:10" x14ac:dyDescent="0.15">
      <c r="A4" t="s">
        <v>131</v>
      </c>
      <c r="B4" s="14">
        <v>387555.7</v>
      </c>
      <c r="C4" s="15" t="s">
        <v>582</v>
      </c>
      <c r="D4" s="14">
        <f t="shared" si="0"/>
        <v>2</v>
      </c>
      <c r="E4">
        <v>2</v>
      </c>
      <c r="H4" t="s">
        <v>583</v>
      </c>
      <c r="I4">
        <f t="shared" si="1"/>
        <v>15</v>
      </c>
      <c r="J4">
        <v>3</v>
      </c>
    </row>
    <row r="5" spans="1:10" x14ac:dyDescent="0.15">
      <c r="A5" t="s">
        <v>117</v>
      </c>
      <c r="B5" s="14">
        <v>524066.6</v>
      </c>
      <c r="C5" s="15" t="s">
        <v>582</v>
      </c>
      <c r="D5" s="14">
        <f t="shared" si="0"/>
        <v>2</v>
      </c>
      <c r="E5">
        <v>3</v>
      </c>
      <c r="H5" t="s">
        <v>584</v>
      </c>
      <c r="I5">
        <f t="shared" si="1"/>
        <v>9</v>
      </c>
      <c r="J5">
        <v>4</v>
      </c>
    </row>
    <row r="6" spans="1:10" x14ac:dyDescent="0.15">
      <c r="A6" t="s">
        <v>154</v>
      </c>
      <c r="B6" s="14">
        <v>560814.30000000005</v>
      </c>
      <c r="C6" s="15" t="s">
        <v>582</v>
      </c>
      <c r="D6" s="14">
        <f t="shared" si="0"/>
        <v>2</v>
      </c>
      <c r="E6">
        <v>4</v>
      </c>
      <c r="H6" t="s">
        <v>585</v>
      </c>
      <c r="I6">
        <f t="shared" si="1"/>
        <v>17</v>
      </c>
      <c r="J6">
        <v>5</v>
      </c>
    </row>
    <row r="7" spans="1:10" x14ac:dyDescent="0.15">
      <c r="A7" t="s">
        <v>12</v>
      </c>
      <c r="B7" s="14">
        <v>692885.9</v>
      </c>
      <c r="C7" s="15" t="s">
        <v>582</v>
      </c>
      <c r="D7" s="14">
        <f t="shared" si="0"/>
        <v>2</v>
      </c>
      <c r="E7">
        <v>5</v>
      </c>
      <c r="H7" t="s">
        <v>586</v>
      </c>
      <c r="I7">
        <f t="shared" si="1"/>
        <v>10</v>
      </c>
      <c r="J7">
        <v>6</v>
      </c>
    </row>
    <row r="8" spans="1:10" x14ac:dyDescent="0.15">
      <c r="A8" t="s">
        <v>25</v>
      </c>
      <c r="B8" s="14">
        <v>1029867</v>
      </c>
      <c r="C8" s="15" t="s">
        <v>583</v>
      </c>
      <c r="D8" s="14">
        <f t="shared" si="0"/>
        <v>3</v>
      </c>
      <c r="E8">
        <v>1</v>
      </c>
      <c r="F8">
        <f>1</f>
        <v>1</v>
      </c>
      <c r="H8" t="s">
        <v>587</v>
      </c>
      <c r="I8">
        <f t="shared" si="1"/>
        <v>4</v>
      </c>
      <c r="J8">
        <v>7</v>
      </c>
    </row>
    <row r="9" spans="1:10" x14ac:dyDescent="0.15">
      <c r="A9" t="s">
        <v>137</v>
      </c>
      <c r="B9" s="14">
        <v>1141557</v>
      </c>
      <c r="C9" s="15" t="s">
        <v>583</v>
      </c>
      <c r="D9" s="14">
        <f t="shared" si="0"/>
        <v>3</v>
      </c>
      <c r="E9">
        <v>2</v>
      </c>
      <c r="H9" t="s">
        <v>588</v>
      </c>
      <c r="I9">
        <f t="shared" si="1"/>
        <v>7</v>
      </c>
      <c r="J9">
        <v>8</v>
      </c>
    </row>
    <row r="10" spans="1:10" x14ac:dyDescent="0.15">
      <c r="A10" t="s">
        <v>119</v>
      </c>
      <c r="B10" s="14">
        <v>1200000</v>
      </c>
      <c r="C10" s="15" t="s">
        <v>583</v>
      </c>
      <c r="D10" s="14">
        <f t="shared" si="0"/>
        <v>3</v>
      </c>
      <c r="E10">
        <v>3</v>
      </c>
      <c r="H10" t="s">
        <v>589</v>
      </c>
      <c r="I10">
        <f t="shared" si="1"/>
        <v>8</v>
      </c>
      <c r="J10">
        <v>9</v>
      </c>
    </row>
    <row r="11" spans="1:10" x14ac:dyDescent="0.15">
      <c r="A11" t="s">
        <v>62</v>
      </c>
      <c r="B11" s="14">
        <v>1232080</v>
      </c>
      <c r="C11" s="15" t="s">
        <v>583</v>
      </c>
      <c r="D11" s="14">
        <f t="shared" si="0"/>
        <v>3</v>
      </c>
      <c r="E11">
        <v>4</v>
      </c>
      <c r="H11" t="s">
        <v>590</v>
      </c>
      <c r="I11">
        <f t="shared" si="1"/>
        <v>6</v>
      </c>
      <c r="J11">
        <v>10</v>
      </c>
    </row>
    <row r="12" spans="1:10" x14ac:dyDescent="0.15">
      <c r="A12" t="s">
        <v>75</v>
      </c>
      <c r="B12" s="14">
        <v>1353102</v>
      </c>
      <c r="C12" s="15" t="s">
        <v>583</v>
      </c>
      <c r="D12" s="14">
        <f t="shared" si="0"/>
        <v>3</v>
      </c>
      <c r="E12">
        <v>5</v>
      </c>
    </row>
    <row r="13" spans="1:10" x14ac:dyDescent="0.15">
      <c r="A13" t="s">
        <v>28</v>
      </c>
      <c r="B13" s="14">
        <v>1394737</v>
      </c>
      <c r="C13" s="15" t="s">
        <v>583</v>
      </c>
      <c r="D13" s="14">
        <f t="shared" si="0"/>
        <v>3</v>
      </c>
      <c r="E13">
        <v>6</v>
      </c>
    </row>
    <row r="14" spans="1:10" x14ac:dyDescent="0.15">
      <c r="A14" t="s">
        <v>183</v>
      </c>
      <c r="B14" s="14">
        <v>1523237</v>
      </c>
      <c r="C14" s="15" t="s">
        <v>583</v>
      </c>
      <c r="D14" s="14">
        <f t="shared" si="0"/>
        <v>3</v>
      </c>
      <c r="E14">
        <v>7</v>
      </c>
    </row>
    <row r="15" spans="1:10" x14ac:dyDescent="0.15">
      <c r="A15" t="s">
        <v>185</v>
      </c>
      <c r="B15" s="14">
        <v>1560951</v>
      </c>
      <c r="C15" s="15" t="s">
        <v>583</v>
      </c>
      <c r="D15" s="14">
        <f t="shared" si="0"/>
        <v>3</v>
      </c>
      <c r="E15">
        <v>8</v>
      </c>
      <c r="F15">
        <f>1</f>
        <v>1</v>
      </c>
    </row>
    <row r="16" spans="1:10" x14ac:dyDescent="0.15">
      <c r="A16" t="s">
        <v>19</v>
      </c>
      <c r="B16" s="14">
        <v>1662613</v>
      </c>
      <c r="C16" s="15" t="s">
        <v>583</v>
      </c>
      <c r="D16" s="14">
        <f t="shared" si="0"/>
        <v>3</v>
      </c>
      <c r="E16">
        <v>9</v>
      </c>
    </row>
    <row r="17" spans="1:6" x14ac:dyDescent="0.15">
      <c r="A17" t="s">
        <v>156</v>
      </c>
      <c r="B17" s="14">
        <v>1664968</v>
      </c>
      <c r="C17" s="15" t="s">
        <v>583</v>
      </c>
      <c r="D17" s="14">
        <f t="shared" si="0"/>
        <v>3</v>
      </c>
      <c r="E17">
        <v>10</v>
      </c>
    </row>
    <row r="18" spans="1:6" x14ac:dyDescent="0.15">
      <c r="A18" t="s">
        <v>113</v>
      </c>
      <c r="B18" s="14">
        <v>1720684</v>
      </c>
      <c r="C18" s="15" t="s">
        <v>583</v>
      </c>
      <c r="D18" s="14">
        <f t="shared" si="0"/>
        <v>3</v>
      </c>
      <c r="E18">
        <v>11</v>
      </c>
    </row>
    <row r="19" spans="1:6" x14ac:dyDescent="0.15">
      <c r="A19" t="s">
        <v>45</v>
      </c>
      <c r="B19" s="14">
        <v>1733186</v>
      </c>
      <c r="C19" s="15" t="s">
        <v>583</v>
      </c>
      <c r="D19" s="14">
        <f t="shared" si="0"/>
        <v>3</v>
      </c>
      <c r="E19">
        <v>12</v>
      </c>
    </row>
    <row r="20" spans="1:6" x14ac:dyDescent="0.15">
      <c r="A20" t="s">
        <v>108</v>
      </c>
      <c r="B20" s="14">
        <v>1840000</v>
      </c>
      <c r="C20" s="15" t="s">
        <v>583</v>
      </c>
      <c r="D20" s="14">
        <f t="shared" si="0"/>
        <v>3</v>
      </c>
      <c r="E20">
        <v>13</v>
      </c>
    </row>
    <row r="21" spans="1:6" x14ac:dyDescent="0.15">
      <c r="A21" t="s">
        <v>111</v>
      </c>
      <c r="B21" s="14">
        <v>1885912</v>
      </c>
      <c r="C21" s="15" t="s">
        <v>583</v>
      </c>
      <c r="D21" s="14">
        <f t="shared" si="0"/>
        <v>3</v>
      </c>
      <c r="E21">
        <v>14</v>
      </c>
    </row>
    <row r="22" spans="1:6" x14ac:dyDescent="0.15">
      <c r="A22" t="s">
        <v>121</v>
      </c>
      <c r="B22" s="14">
        <v>1946640</v>
      </c>
      <c r="C22" s="15" t="s">
        <v>583</v>
      </c>
      <c r="D22" s="14">
        <f t="shared" si="0"/>
        <v>3</v>
      </c>
      <c r="E22">
        <v>15</v>
      </c>
      <c r="F22">
        <f>1</f>
        <v>1</v>
      </c>
    </row>
    <row r="23" spans="1:6" x14ac:dyDescent="0.15">
      <c r="A23" t="s">
        <v>129</v>
      </c>
      <c r="B23" s="14">
        <v>2003983</v>
      </c>
      <c r="C23" s="15" t="s">
        <v>584</v>
      </c>
      <c r="D23" s="14">
        <f t="shared" si="0"/>
        <v>4</v>
      </c>
      <c r="E23">
        <v>1</v>
      </c>
    </row>
    <row r="24" spans="1:6" x14ac:dyDescent="0.15">
      <c r="A24" t="s">
        <v>144</v>
      </c>
      <c r="B24" s="14">
        <v>2243920</v>
      </c>
      <c r="C24" s="15" t="s">
        <v>584</v>
      </c>
      <c r="D24" s="14">
        <f t="shared" si="0"/>
        <v>4</v>
      </c>
      <c r="E24">
        <v>2</v>
      </c>
    </row>
    <row r="25" spans="1:6" x14ac:dyDescent="0.15">
      <c r="A25" t="s">
        <v>178</v>
      </c>
      <c r="B25" s="14">
        <v>2275000</v>
      </c>
      <c r="C25" s="15" t="s">
        <v>584</v>
      </c>
      <c r="D25" s="14">
        <f t="shared" si="0"/>
        <v>4</v>
      </c>
      <c r="E25">
        <v>3</v>
      </c>
    </row>
    <row r="26" spans="1:6" x14ac:dyDescent="0.15">
      <c r="A26" t="s">
        <v>100</v>
      </c>
      <c r="B26" s="14">
        <v>2404120</v>
      </c>
      <c r="C26" s="15" t="s">
        <v>584</v>
      </c>
      <c r="D26" s="14">
        <f t="shared" si="0"/>
        <v>4</v>
      </c>
      <c r="E26">
        <v>4</v>
      </c>
    </row>
    <row r="27" spans="1:6" x14ac:dyDescent="0.15">
      <c r="A27" t="s">
        <v>76</v>
      </c>
      <c r="B27" s="14">
        <v>2602317</v>
      </c>
      <c r="C27" s="15" t="s">
        <v>584</v>
      </c>
      <c r="D27" s="14">
        <f t="shared" si="0"/>
        <v>4</v>
      </c>
      <c r="E27">
        <v>5</v>
      </c>
    </row>
    <row r="28" spans="1:6" x14ac:dyDescent="0.15">
      <c r="A28" t="s">
        <v>6</v>
      </c>
      <c r="B28" s="14">
        <v>2655710</v>
      </c>
      <c r="C28" s="15" t="s">
        <v>584</v>
      </c>
      <c r="D28" s="14">
        <f t="shared" si="0"/>
        <v>4</v>
      </c>
      <c r="E28">
        <v>6</v>
      </c>
    </row>
    <row r="29" spans="1:6" x14ac:dyDescent="0.15">
      <c r="A29" t="s">
        <v>591</v>
      </c>
      <c r="B29" s="14">
        <v>2753738</v>
      </c>
      <c r="C29" s="15" t="s">
        <v>584</v>
      </c>
      <c r="D29" s="14">
        <f t="shared" si="0"/>
        <v>4</v>
      </c>
      <c r="E29">
        <v>7</v>
      </c>
      <c r="F29">
        <f>1</f>
        <v>1</v>
      </c>
    </row>
    <row r="30" spans="1:6" x14ac:dyDescent="0.15">
      <c r="A30" t="s">
        <v>103</v>
      </c>
      <c r="B30" s="14">
        <v>2835295</v>
      </c>
      <c r="C30" s="15" t="s">
        <v>584</v>
      </c>
      <c r="D30" s="14">
        <f t="shared" si="0"/>
        <v>4</v>
      </c>
      <c r="E30">
        <v>8</v>
      </c>
    </row>
    <row r="31" spans="1:6" x14ac:dyDescent="0.15">
      <c r="A31" t="s">
        <v>22</v>
      </c>
      <c r="B31" s="14">
        <v>2968892</v>
      </c>
      <c r="C31" s="15" t="s">
        <v>584</v>
      </c>
      <c r="D31" s="14">
        <f t="shared" si="0"/>
        <v>4</v>
      </c>
      <c r="E31">
        <v>9</v>
      </c>
    </row>
    <row r="32" spans="1:6" x14ac:dyDescent="0.15">
      <c r="A32" t="s">
        <v>34</v>
      </c>
      <c r="B32" s="14">
        <v>3022768</v>
      </c>
      <c r="C32" s="15" t="s">
        <v>585</v>
      </c>
      <c r="D32" s="14">
        <f t="shared" si="0"/>
        <v>5</v>
      </c>
      <c r="E32">
        <v>1</v>
      </c>
    </row>
    <row r="33" spans="1:6" x14ac:dyDescent="0.15">
      <c r="A33" t="s">
        <v>133</v>
      </c>
      <c r="B33" s="14">
        <v>3102974</v>
      </c>
      <c r="C33" s="15" t="s">
        <v>585</v>
      </c>
      <c r="D33" s="14">
        <f t="shared" si="0"/>
        <v>5</v>
      </c>
      <c r="E33">
        <v>2</v>
      </c>
      <c r="F33">
        <f>1</f>
        <v>1</v>
      </c>
    </row>
    <row r="34" spans="1:6" x14ac:dyDescent="0.15">
      <c r="A34" t="s">
        <v>61</v>
      </c>
      <c r="B34" s="14">
        <v>3248620</v>
      </c>
      <c r="C34" s="15" t="s">
        <v>585</v>
      </c>
      <c r="D34" s="14">
        <f t="shared" si="0"/>
        <v>5</v>
      </c>
      <c r="E34">
        <v>3</v>
      </c>
    </row>
    <row r="35" spans="1:6" x14ac:dyDescent="0.15">
      <c r="A35" t="s">
        <v>2</v>
      </c>
      <c r="B35" s="14">
        <v>3284404</v>
      </c>
      <c r="C35" s="15" t="s">
        <v>585</v>
      </c>
      <c r="D35" s="14">
        <f t="shared" si="0"/>
        <v>5</v>
      </c>
      <c r="E35">
        <v>4</v>
      </c>
    </row>
    <row r="36" spans="1:6" x14ac:dyDescent="0.15">
      <c r="A36" t="s">
        <v>37</v>
      </c>
      <c r="B36" s="14">
        <v>3319920</v>
      </c>
      <c r="C36" s="15" t="s">
        <v>585</v>
      </c>
      <c r="D36" s="14">
        <f t="shared" si="0"/>
        <v>5</v>
      </c>
      <c r="E36">
        <v>5</v>
      </c>
    </row>
    <row r="37" spans="1:6" x14ac:dyDescent="0.15">
      <c r="A37" t="s">
        <v>120</v>
      </c>
      <c r="B37" s="14">
        <v>3388556</v>
      </c>
      <c r="C37" s="15" t="s">
        <v>585</v>
      </c>
      <c r="D37" s="14">
        <f t="shared" si="0"/>
        <v>5</v>
      </c>
      <c r="E37">
        <v>6</v>
      </c>
    </row>
    <row r="38" spans="1:6" x14ac:dyDescent="0.15">
      <c r="A38" t="s">
        <v>114</v>
      </c>
      <c r="B38" s="14">
        <v>3448160</v>
      </c>
      <c r="C38" s="15" t="s">
        <v>585</v>
      </c>
      <c r="D38" s="14">
        <f t="shared" si="0"/>
        <v>5</v>
      </c>
      <c r="E38">
        <v>7</v>
      </c>
    </row>
    <row r="39" spans="1:6" x14ac:dyDescent="0.15">
      <c r="A39" t="s">
        <v>160</v>
      </c>
      <c r="B39" s="14">
        <v>3462353</v>
      </c>
      <c r="C39" s="15" t="s">
        <v>585</v>
      </c>
      <c r="D39" s="14">
        <f t="shared" si="0"/>
        <v>5</v>
      </c>
      <c r="E39">
        <v>8</v>
      </c>
    </row>
    <row r="40" spans="1:6" x14ac:dyDescent="0.15">
      <c r="A40" t="s">
        <v>78</v>
      </c>
      <c r="B40" s="14">
        <v>3473684</v>
      </c>
      <c r="C40" s="15" t="s">
        <v>585</v>
      </c>
      <c r="D40" s="14">
        <f t="shared" si="0"/>
        <v>5</v>
      </c>
      <c r="E40">
        <v>9</v>
      </c>
    </row>
    <row r="41" spans="1:6" x14ac:dyDescent="0.15">
      <c r="A41" t="s">
        <v>130</v>
      </c>
      <c r="B41" s="14">
        <v>3585620</v>
      </c>
      <c r="C41" s="15" t="s">
        <v>585</v>
      </c>
      <c r="D41" s="14">
        <f t="shared" si="0"/>
        <v>5</v>
      </c>
      <c r="E41">
        <v>10</v>
      </c>
      <c r="F41">
        <f>1</f>
        <v>1</v>
      </c>
    </row>
    <row r="42" spans="1:6" x14ac:dyDescent="0.15">
      <c r="A42" t="s">
        <v>163</v>
      </c>
      <c r="B42" s="14">
        <v>3671060</v>
      </c>
      <c r="C42" s="15" t="s">
        <v>585</v>
      </c>
      <c r="D42" s="14">
        <f t="shared" si="0"/>
        <v>5</v>
      </c>
      <c r="E42">
        <v>11</v>
      </c>
    </row>
    <row r="43" spans="1:6" x14ac:dyDescent="0.15">
      <c r="A43" t="s">
        <v>116</v>
      </c>
      <c r="B43" s="14">
        <v>3755120</v>
      </c>
      <c r="C43" s="15" t="s">
        <v>585</v>
      </c>
      <c r="D43" s="14">
        <f t="shared" si="0"/>
        <v>5</v>
      </c>
      <c r="E43">
        <v>12</v>
      </c>
    </row>
    <row r="44" spans="1:6" x14ac:dyDescent="0.15">
      <c r="A44" t="s">
        <v>7</v>
      </c>
      <c r="B44" s="14">
        <v>3780000</v>
      </c>
      <c r="C44" s="15" t="s">
        <v>585</v>
      </c>
      <c r="D44" s="14">
        <f t="shared" si="0"/>
        <v>5</v>
      </c>
      <c r="E44">
        <v>13</v>
      </c>
    </row>
    <row r="45" spans="1:6" x14ac:dyDescent="0.15">
      <c r="A45" t="s">
        <v>29</v>
      </c>
      <c r="B45" s="14">
        <v>3800940</v>
      </c>
      <c r="C45" s="15" t="s">
        <v>585</v>
      </c>
      <c r="D45" s="14">
        <f t="shared" si="0"/>
        <v>5</v>
      </c>
      <c r="E45">
        <v>14</v>
      </c>
    </row>
    <row r="46" spans="1:6" x14ac:dyDescent="0.15">
      <c r="A46" t="s">
        <v>592</v>
      </c>
      <c r="B46" s="14">
        <v>3819684</v>
      </c>
      <c r="C46" s="15" t="s">
        <v>585</v>
      </c>
      <c r="D46" s="14">
        <f t="shared" si="0"/>
        <v>5</v>
      </c>
      <c r="E46">
        <v>15</v>
      </c>
    </row>
    <row r="47" spans="1:6" x14ac:dyDescent="0.15">
      <c r="A47" t="s">
        <v>8</v>
      </c>
      <c r="B47" s="14">
        <v>3940000</v>
      </c>
      <c r="C47" s="15" t="s">
        <v>585</v>
      </c>
      <c r="D47" s="14">
        <f t="shared" si="0"/>
        <v>5</v>
      </c>
      <c r="E47">
        <v>16</v>
      </c>
    </row>
    <row r="48" spans="1:6" x14ac:dyDescent="0.15">
      <c r="A48" t="s">
        <v>30</v>
      </c>
      <c r="B48" s="14">
        <v>3940000</v>
      </c>
      <c r="C48" s="15" t="s">
        <v>585</v>
      </c>
      <c r="D48" s="14">
        <f t="shared" si="0"/>
        <v>5</v>
      </c>
      <c r="E48">
        <v>17</v>
      </c>
    </row>
    <row r="49" spans="1:6" x14ac:dyDescent="0.15">
      <c r="A49" t="s">
        <v>4</v>
      </c>
      <c r="B49" s="14">
        <v>4062920</v>
      </c>
      <c r="C49" s="15" t="s">
        <v>586</v>
      </c>
      <c r="D49" s="14">
        <f t="shared" si="0"/>
        <v>6</v>
      </c>
      <c r="E49">
        <v>1</v>
      </c>
      <c r="F49">
        <v>10</v>
      </c>
    </row>
    <row r="50" spans="1:6" x14ac:dyDescent="0.15">
      <c r="A50" t="s">
        <v>172</v>
      </c>
      <c r="B50" s="14">
        <v>4082920</v>
      </c>
      <c r="C50" s="15" t="s">
        <v>586</v>
      </c>
      <c r="D50" s="14">
        <f t="shared" si="0"/>
        <v>6</v>
      </c>
      <c r="E50">
        <v>2</v>
      </c>
    </row>
    <row r="51" spans="1:6" x14ac:dyDescent="0.15">
      <c r="A51" t="s">
        <v>53</v>
      </c>
      <c r="B51" s="14">
        <v>4107500</v>
      </c>
      <c r="C51" s="15" t="s">
        <v>586</v>
      </c>
      <c r="D51" s="14">
        <f t="shared" si="0"/>
        <v>6</v>
      </c>
      <c r="E51">
        <v>3</v>
      </c>
    </row>
    <row r="52" spans="1:6" x14ac:dyDescent="0.15">
      <c r="A52" t="s">
        <v>5</v>
      </c>
      <c r="B52" s="14">
        <v>4268099</v>
      </c>
      <c r="C52" s="15" t="s">
        <v>586</v>
      </c>
      <c r="D52" s="14">
        <f t="shared" si="0"/>
        <v>6</v>
      </c>
      <c r="E52">
        <v>4</v>
      </c>
    </row>
    <row r="53" spans="1:6" x14ac:dyDescent="0.15">
      <c r="A53" t="s">
        <v>91</v>
      </c>
      <c r="B53" s="14">
        <v>4430000</v>
      </c>
      <c r="C53" s="15" t="s">
        <v>586</v>
      </c>
      <c r="D53" s="14">
        <f t="shared" si="0"/>
        <v>6</v>
      </c>
      <c r="E53">
        <v>5</v>
      </c>
    </row>
    <row r="54" spans="1:6" x14ac:dyDescent="0.15">
      <c r="A54" t="s">
        <v>27</v>
      </c>
      <c r="B54" s="14">
        <v>4576640</v>
      </c>
      <c r="C54" s="15" t="s">
        <v>586</v>
      </c>
      <c r="D54" s="14">
        <f t="shared" si="0"/>
        <v>6</v>
      </c>
      <c r="E54">
        <v>6</v>
      </c>
    </row>
    <row r="55" spans="1:6" x14ac:dyDescent="0.15">
      <c r="A55" t="s">
        <v>122</v>
      </c>
      <c r="B55" s="14">
        <v>4597568</v>
      </c>
      <c r="C55" s="15" t="s">
        <v>586</v>
      </c>
      <c r="D55" s="14">
        <f t="shared" si="0"/>
        <v>6</v>
      </c>
      <c r="E55">
        <v>7</v>
      </c>
    </row>
    <row r="56" spans="1:6" x14ac:dyDescent="0.15">
      <c r="A56" t="s">
        <v>126</v>
      </c>
      <c r="B56" s="14">
        <v>4739591</v>
      </c>
      <c r="C56" s="15" t="s">
        <v>586</v>
      </c>
      <c r="D56" s="14">
        <f t="shared" si="0"/>
        <v>6</v>
      </c>
      <c r="E56">
        <v>8</v>
      </c>
    </row>
    <row r="57" spans="1:6" x14ac:dyDescent="0.15">
      <c r="A57" t="s">
        <v>153</v>
      </c>
      <c r="B57" s="14">
        <v>4789020</v>
      </c>
      <c r="C57" s="15" t="s">
        <v>586</v>
      </c>
      <c r="D57" s="14">
        <f t="shared" si="0"/>
        <v>6</v>
      </c>
      <c r="E57">
        <v>9</v>
      </c>
    </row>
    <row r="58" spans="1:6" x14ac:dyDescent="0.15">
      <c r="A58" t="s">
        <v>26</v>
      </c>
      <c r="B58" s="14">
        <v>4810638</v>
      </c>
      <c r="C58" s="15" t="s">
        <v>586</v>
      </c>
      <c r="D58" s="14">
        <f t="shared" si="0"/>
        <v>6</v>
      </c>
      <c r="E58">
        <v>10</v>
      </c>
    </row>
    <row r="59" spans="1:6" x14ac:dyDescent="0.15">
      <c r="A59" t="s">
        <v>32</v>
      </c>
      <c r="B59" s="14">
        <v>5288462</v>
      </c>
      <c r="C59" s="15" t="s">
        <v>587</v>
      </c>
      <c r="D59" s="14">
        <f t="shared" si="0"/>
        <v>7</v>
      </c>
      <c r="E59">
        <v>1</v>
      </c>
      <c r="F59">
        <v>4</v>
      </c>
    </row>
    <row r="60" spans="1:6" x14ac:dyDescent="0.15">
      <c r="A60" t="s">
        <v>186</v>
      </c>
      <c r="B60" s="14">
        <v>5463660</v>
      </c>
      <c r="C60" s="15" t="s">
        <v>587</v>
      </c>
      <c r="D60" s="14">
        <f t="shared" si="0"/>
        <v>7</v>
      </c>
      <c r="E60">
        <v>2</v>
      </c>
    </row>
    <row r="61" spans="1:6" x14ac:dyDescent="0.15">
      <c r="A61" t="s">
        <v>132</v>
      </c>
      <c r="B61" s="14">
        <v>5495204</v>
      </c>
      <c r="C61" s="15" t="s">
        <v>587</v>
      </c>
      <c r="D61" s="14">
        <f t="shared" si="0"/>
        <v>7</v>
      </c>
      <c r="E61">
        <v>3</v>
      </c>
    </row>
    <row r="62" spans="1:6" x14ac:dyDescent="0.15">
      <c r="A62" t="s">
        <v>174</v>
      </c>
      <c r="B62" s="14">
        <v>5992444</v>
      </c>
      <c r="C62" s="15" t="s">
        <v>587</v>
      </c>
      <c r="D62" s="14">
        <f t="shared" si="0"/>
        <v>7</v>
      </c>
      <c r="E62">
        <v>4</v>
      </c>
    </row>
    <row r="63" spans="1:6" x14ac:dyDescent="0.15">
      <c r="A63" t="s">
        <v>593</v>
      </c>
      <c r="B63" s="14">
        <v>6127015</v>
      </c>
      <c r="C63" s="15" t="s">
        <v>588</v>
      </c>
      <c r="D63" s="14">
        <f t="shared" si="0"/>
        <v>8</v>
      </c>
      <c r="E63">
        <v>1</v>
      </c>
      <c r="F63">
        <v>7</v>
      </c>
    </row>
    <row r="64" spans="1:6" x14ac:dyDescent="0.15">
      <c r="A64" t="s">
        <v>17</v>
      </c>
      <c r="B64" s="14">
        <v>6514320</v>
      </c>
      <c r="C64" s="15" t="s">
        <v>588</v>
      </c>
      <c r="D64" s="14">
        <f t="shared" si="0"/>
        <v>8</v>
      </c>
      <c r="E64">
        <v>2</v>
      </c>
    </row>
    <row r="65" spans="1:6" x14ac:dyDescent="0.15">
      <c r="A65" t="s">
        <v>179</v>
      </c>
      <c r="B65" s="14">
        <v>6593334</v>
      </c>
      <c r="C65" s="15" t="s">
        <v>588</v>
      </c>
      <c r="D65" s="14">
        <f t="shared" si="0"/>
        <v>8</v>
      </c>
      <c r="E65">
        <v>3</v>
      </c>
    </row>
    <row r="66" spans="1:6" x14ac:dyDescent="0.15">
      <c r="A66" t="s">
        <v>101</v>
      </c>
      <c r="B66" s="14">
        <v>6681600</v>
      </c>
      <c r="C66" s="15" t="s">
        <v>588</v>
      </c>
      <c r="D66" s="14">
        <f t="shared" ref="D66:D83" si="2">VLOOKUP(C66,H:J,3,FALSE)</f>
        <v>8</v>
      </c>
      <c r="E66">
        <v>4</v>
      </c>
    </row>
    <row r="67" spans="1:6" x14ac:dyDescent="0.15">
      <c r="A67" t="s">
        <v>24</v>
      </c>
      <c r="B67" s="14">
        <v>7152104</v>
      </c>
      <c r="C67" s="15" t="s">
        <v>588</v>
      </c>
      <c r="D67" s="14">
        <f t="shared" si="2"/>
        <v>8</v>
      </c>
      <c r="E67">
        <v>5</v>
      </c>
    </row>
    <row r="68" spans="1:6" x14ac:dyDescent="0.15">
      <c r="A68" t="s">
        <v>594</v>
      </c>
      <c r="B68" s="14">
        <v>7600000</v>
      </c>
      <c r="C68" s="15" t="s">
        <v>588</v>
      </c>
      <c r="D68" s="14">
        <f t="shared" si="2"/>
        <v>8</v>
      </c>
      <c r="E68">
        <v>6</v>
      </c>
    </row>
    <row r="69" spans="1:6" x14ac:dyDescent="0.15">
      <c r="A69" t="s">
        <v>71</v>
      </c>
      <c r="B69" s="14">
        <v>7887931</v>
      </c>
      <c r="C69" s="15" t="s">
        <v>588</v>
      </c>
      <c r="D69" s="14">
        <f t="shared" si="2"/>
        <v>8</v>
      </c>
      <c r="E69">
        <v>7</v>
      </c>
    </row>
    <row r="70" spans="1:6" x14ac:dyDescent="0.15">
      <c r="A70" t="s">
        <v>595</v>
      </c>
      <c r="B70" s="14">
        <v>8164280</v>
      </c>
      <c r="C70" s="15" t="s">
        <v>589</v>
      </c>
      <c r="D70" s="14">
        <f t="shared" si="2"/>
        <v>9</v>
      </c>
      <c r="E70">
        <v>1</v>
      </c>
      <c r="F70">
        <v>8</v>
      </c>
    </row>
    <row r="71" spans="1:6" x14ac:dyDescent="0.15">
      <c r="A71" t="s">
        <v>85</v>
      </c>
      <c r="B71" s="14">
        <v>8196281</v>
      </c>
      <c r="C71" s="15" t="s">
        <v>589</v>
      </c>
      <c r="D71" s="14">
        <f t="shared" si="2"/>
        <v>9</v>
      </c>
      <c r="E71">
        <v>2</v>
      </c>
    </row>
    <row r="72" spans="1:6" x14ac:dyDescent="0.15">
      <c r="A72" t="s">
        <v>9</v>
      </c>
      <c r="B72" s="14">
        <v>8473178</v>
      </c>
      <c r="C72" s="15" t="s">
        <v>589</v>
      </c>
      <c r="D72" s="14">
        <f t="shared" si="2"/>
        <v>9</v>
      </c>
      <c r="E72">
        <v>3</v>
      </c>
    </row>
    <row r="73" spans="1:6" x14ac:dyDescent="0.15">
      <c r="A73" t="s">
        <v>16</v>
      </c>
      <c r="B73" s="14">
        <v>8680000</v>
      </c>
      <c r="C73" s="15" t="s">
        <v>589</v>
      </c>
      <c r="D73" s="14">
        <f t="shared" si="2"/>
        <v>9</v>
      </c>
      <c r="E73">
        <v>4</v>
      </c>
    </row>
    <row r="74" spans="1:6" x14ac:dyDescent="0.15">
      <c r="A74" t="s">
        <v>1</v>
      </c>
      <c r="B74" s="14">
        <v>9190164</v>
      </c>
      <c r="C74" s="15" t="s">
        <v>589</v>
      </c>
      <c r="D74" s="14">
        <f t="shared" si="2"/>
        <v>9</v>
      </c>
      <c r="E74">
        <v>5</v>
      </c>
    </row>
    <row r="75" spans="1:6" x14ac:dyDescent="0.15">
      <c r="A75" t="s">
        <v>140</v>
      </c>
      <c r="B75" s="14">
        <v>9296641</v>
      </c>
      <c r="C75" s="15" t="s">
        <v>589</v>
      </c>
      <c r="D75" s="14">
        <f t="shared" si="2"/>
        <v>9</v>
      </c>
      <c r="E75">
        <v>6</v>
      </c>
    </row>
    <row r="76" spans="1:6" x14ac:dyDescent="0.15">
      <c r="A76" t="s">
        <v>166</v>
      </c>
      <c r="B76" s="14">
        <v>9299600</v>
      </c>
      <c r="C76" s="15" t="s">
        <v>589</v>
      </c>
      <c r="D76" s="14">
        <f t="shared" si="2"/>
        <v>9</v>
      </c>
      <c r="E76">
        <v>7</v>
      </c>
    </row>
    <row r="77" spans="1:6" x14ac:dyDescent="0.15">
      <c r="A77" t="s">
        <v>86</v>
      </c>
      <c r="B77" s="14">
        <v>9565000</v>
      </c>
      <c r="C77" s="15" t="s">
        <v>589</v>
      </c>
      <c r="D77" s="14">
        <f t="shared" si="2"/>
        <v>9</v>
      </c>
      <c r="E77">
        <v>8</v>
      </c>
    </row>
    <row r="78" spans="1:6" x14ac:dyDescent="0.15">
      <c r="A78" t="s">
        <v>95</v>
      </c>
      <c r="B78" s="14">
        <v>11600000</v>
      </c>
      <c r="C78" s="15" t="s">
        <v>590</v>
      </c>
      <c r="D78" s="14">
        <f t="shared" si="2"/>
        <v>10</v>
      </c>
      <c r="E78">
        <v>1</v>
      </c>
      <c r="F78">
        <v>6</v>
      </c>
    </row>
    <row r="79" spans="1:6" x14ac:dyDescent="0.15">
      <c r="A79" t="s">
        <v>70</v>
      </c>
      <c r="B79" s="14">
        <v>12100000</v>
      </c>
      <c r="C79" s="15" t="s">
        <v>590</v>
      </c>
      <c r="D79" s="14">
        <f t="shared" si="2"/>
        <v>10</v>
      </c>
      <c r="E79">
        <v>2</v>
      </c>
    </row>
    <row r="80" spans="1:6" x14ac:dyDescent="0.15">
      <c r="A80" t="s">
        <v>63</v>
      </c>
      <c r="B80" s="14">
        <v>14600000</v>
      </c>
      <c r="C80" s="15" t="s">
        <v>590</v>
      </c>
      <c r="D80" s="14">
        <f t="shared" si="2"/>
        <v>10</v>
      </c>
      <c r="E80">
        <v>3</v>
      </c>
    </row>
    <row r="81" spans="1:5" x14ac:dyDescent="0.15">
      <c r="A81" t="s">
        <v>55</v>
      </c>
      <c r="B81" s="14">
        <v>14800000</v>
      </c>
      <c r="C81" s="15" t="s">
        <v>590</v>
      </c>
      <c r="D81" s="14">
        <f t="shared" si="2"/>
        <v>10</v>
      </c>
      <c r="E81">
        <v>4</v>
      </c>
    </row>
    <row r="82" spans="1:5" x14ac:dyDescent="0.15">
      <c r="A82" t="s">
        <v>107</v>
      </c>
      <c r="B82" s="14">
        <v>15000000</v>
      </c>
      <c r="C82" s="15" t="s">
        <v>590</v>
      </c>
      <c r="D82" s="14">
        <f t="shared" si="2"/>
        <v>10</v>
      </c>
      <c r="E82">
        <v>5</v>
      </c>
    </row>
    <row r="83" spans="1:5" x14ac:dyDescent="0.15">
      <c r="A83" t="s">
        <v>175</v>
      </c>
      <c r="B83" s="14">
        <v>22700000</v>
      </c>
      <c r="C83" s="15" t="s">
        <v>590</v>
      </c>
      <c r="D83" s="14">
        <f t="shared" si="2"/>
        <v>10</v>
      </c>
      <c r="E83">
        <v>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data</vt:lpstr>
      <vt:lpstr>Figure A1</vt:lpstr>
      <vt:lpstr>Figure 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Bosio</dc:creator>
  <cp:lastModifiedBy>Microsoft Office User</cp:lastModifiedBy>
  <dcterms:created xsi:type="dcterms:W3CDTF">2021-10-24T14:46:01Z</dcterms:created>
  <dcterms:modified xsi:type="dcterms:W3CDTF">2022-01-20T05:07:18Z</dcterms:modified>
</cp:coreProperties>
</file>